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09\Desktop\List of Works\"/>
    </mc:Choice>
  </mc:AlternateContent>
  <bookViews>
    <workbookView xWindow="0" yWindow="0" windowWidth="20490" windowHeight="7320"/>
  </bookViews>
  <sheets>
    <sheet name="FARM POND WM" sheetId="1" r:id="rId1"/>
    <sheet name="Solar on Farm Pond" sheetId="2" r:id="rId2"/>
    <sheet name="Fruit Plants and Fodder" sheetId="3" r:id="rId3"/>
  </sheets>
  <calcPr calcId="162913"/>
</workbook>
</file>

<file path=xl/calcChain.xml><?xml version="1.0" encoding="utf-8"?>
<calcChain xmlns="http://schemas.openxmlformats.org/spreadsheetml/2006/main">
  <c r="W20" i="2" l="1"/>
  <c r="W19" i="2"/>
  <c r="W18" i="2"/>
  <c r="W17" i="2"/>
  <c r="W16" i="2"/>
  <c r="W15" i="2"/>
  <c r="W14" i="2"/>
  <c r="W13" i="2"/>
  <c r="W12" i="2"/>
  <c r="W11" i="2"/>
  <c r="W10" i="2"/>
  <c r="W9" i="2"/>
  <c r="W8" i="2"/>
  <c r="AA7" i="2"/>
  <c r="W7" i="2"/>
  <c r="W6" i="2"/>
  <c r="W5" i="2"/>
  <c r="X18" i="1"/>
  <c r="X17" i="1"/>
  <c r="X13" i="1"/>
  <c r="X12" i="1"/>
  <c r="X11" i="1"/>
  <c r="X10" i="1"/>
  <c r="X9" i="1"/>
  <c r="X7" i="1"/>
  <c r="X6" i="1"/>
  <c r="X5" i="1"/>
  <c r="X4" i="1"/>
</calcChain>
</file>

<file path=xl/sharedStrings.xml><?xml version="1.0" encoding="utf-8"?>
<sst xmlns="http://schemas.openxmlformats.org/spreadsheetml/2006/main" count="931" uniqueCount="226">
  <si>
    <t>Sr. No.</t>
  </si>
  <si>
    <t>Fiscal Year</t>
  </si>
  <si>
    <t>District</t>
  </si>
  <si>
    <t>Tehsil</t>
  </si>
  <si>
    <t>Mouza</t>
  </si>
  <si>
    <t>Union Council</t>
  </si>
  <si>
    <t>Name of Benificiary</t>
  </si>
  <si>
    <t>CNIC No.</t>
  </si>
  <si>
    <t>Contact No.</t>
  </si>
  <si>
    <t>Address</t>
  </si>
  <si>
    <t>GPS Coordinate</t>
  </si>
  <si>
    <t>Design &amp; Cost Estimate Approved Yes/No</t>
  </si>
  <si>
    <t>Date of Issuance of Work Order</t>
  </si>
  <si>
    <t>Capacity of Pond (CM)</t>
  </si>
  <si>
    <t>Size of Pond L,W &amp;D (M)</t>
  </si>
  <si>
    <t>ICR I Amount  Paid to Benificiary (Rs.) 1st Installment @40% CE</t>
  </si>
  <si>
    <t>ICR II Amount  Paid to Benificiary (Rs.) 2nd Installment @ 40%CE</t>
  </si>
  <si>
    <t>Work Order For HEIS Issued  Yes/NO</t>
  </si>
  <si>
    <t>FCR Amount Paid To Benificiary (Rs.)              3rd Installment          @ 10% CE</t>
  </si>
  <si>
    <t>Total Amount Paid to Benificiary (Rs.)</t>
  </si>
  <si>
    <t>Balance Amount       If Any (Rs.)</t>
  </si>
  <si>
    <t>Status</t>
  </si>
  <si>
    <t>Remarks</t>
  </si>
  <si>
    <t xml:space="preserve">  N</t>
  </si>
  <si>
    <t xml:space="preserve"> E</t>
  </si>
  <si>
    <t>2022-23</t>
  </si>
  <si>
    <t>Astore</t>
  </si>
  <si>
    <t>Bonji</t>
  </si>
  <si>
    <t>Shaary Bari</t>
  </si>
  <si>
    <t>Muhammad Sabir Khan</t>
  </si>
  <si>
    <t>Bunji Astore</t>
  </si>
  <si>
    <t>N35.632216°</t>
  </si>
  <si>
    <t>E74.615987°</t>
  </si>
  <si>
    <t xml:space="preserve">yes </t>
  </si>
  <si>
    <t>30/8/2022</t>
  </si>
  <si>
    <t>10.67,10.67,2.44</t>
  </si>
  <si>
    <t>Verified</t>
  </si>
  <si>
    <t>No</t>
  </si>
  <si>
    <t>Incomplete</t>
  </si>
  <si>
    <t>Deferred</t>
  </si>
  <si>
    <t>Israr Ahmad</t>
  </si>
  <si>
    <t>N35.663901°</t>
  </si>
  <si>
    <t>N74.627001°</t>
  </si>
  <si>
    <t>30/8/2023</t>
  </si>
  <si>
    <t>10.67,10.67,2.45</t>
  </si>
  <si>
    <t>Completed</t>
  </si>
  <si>
    <t>Reverified</t>
  </si>
  <si>
    <t>Hunza</t>
  </si>
  <si>
    <t>Moorkhun</t>
  </si>
  <si>
    <t>Ali Muhammad</t>
  </si>
  <si>
    <t>Moorkhun Hunza</t>
  </si>
  <si>
    <t>N36.609132°</t>
  </si>
  <si>
    <t>E74.861567°</t>
  </si>
  <si>
    <t>10.66,10.66,2.44</t>
  </si>
  <si>
    <t>Nasirabad</t>
  </si>
  <si>
    <t>Gulbaz</t>
  </si>
  <si>
    <t>N36.254033</t>
  </si>
  <si>
    <t>E74.550350</t>
  </si>
  <si>
    <t>11.28,11.28,1.52</t>
  </si>
  <si>
    <t>Ghanche</t>
  </si>
  <si>
    <t>Abadan</t>
  </si>
  <si>
    <t>Chorbat</t>
  </si>
  <si>
    <t xml:space="preserve">Shamsher Ali </t>
  </si>
  <si>
    <t>Abadan Masahabrum</t>
  </si>
  <si>
    <t>N35.894327</t>
  </si>
  <si>
    <t>E74.437837</t>
  </si>
  <si>
    <t>10.36,7.31,2.13</t>
  </si>
  <si>
    <t>Shorbat</t>
  </si>
  <si>
    <t>Muhammad</t>
  </si>
  <si>
    <t xml:space="preserve">Siyari Shorbat </t>
  </si>
  <si>
    <t>N35.190340</t>
  </si>
  <si>
    <t>E73.717302</t>
  </si>
  <si>
    <t>10.36,7.31,2.14</t>
  </si>
  <si>
    <t>Skardu</t>
  </si>
  <si>
    <t>Gamba</t>
  </si>
  <si>
    <t>Ghulam haider</t>
  </si>
  <si>
    <t>Dr niyzi plot Gamba skd</t>
  </si>
  <si>
    <t>E75.315566</t>
  </si>
  <si>
    <t>13.41,1036,2.74</t>
  </si>
  <si>
    <t>Hussain Abad</t>
  </si>
  <si>
    <t>Hussainabad</t>
  </si>
  <si>
    <t>Mohd raza</t>
  </si>
  <si>
    <t>Bain hussain abad skd</t>
  </si>
  <si>
    <t>N35.311480</t>
  </si>
  <si>
    <t>E75.692225</t>
  </si>
  <si>
    <t>9.14,7.62,2.44</t>
  </si>
  <si>
    <t>Shigar</t>
  </si>
  <si>
    <t>Gulapur</t>
  </si>
  <si>
    <t>Imtiaz sagar</t>
  </si>
  <si>
    <t>Gulapur shigar</t>
  </si>
  <si>
    <t>N35.574091</t>
  </si>
  <si>
    <t>E75.547681</t>
  </si>
  <si>
    <t>14.0,10.97,2.47</t>
  </si>
  <si>
    <t>Ghizar</t>
  </si>
  <si>
    <t>kanchay</t>
  </si>
  <si>
    <t>Kanchay</t>
  </si>
  <si>
    <t>Kachy</t>
  </si>
  <si>
    <t>Wajahat hussain</t>
  </si>
  <si>
    <t>Kanchy ghizar</t>
  </si>
  <si>
    <t>N36.183126</t>
  </si>
  <si>
    <t>E73.789542</t>
  </si>
  <si>
    <t>4.26,3.96,2.13</t>
  </si>
  <si>
    <t>Gilgit</t>
  </si>
  <si>
    <t>Danyore</t>
  </si>
  <si>
    <t>Muhammad Abad</t>
  </si>
  <si>
    <t>Anjum Ali</t>
  </si>
  <si>
    <t>Muhammad Abad Danyore</t>
  </si>
  <si>
    <t>E74.387114</t>
  </si>
  <si>
    <t>10.06,6.4,2.74</t>
  </si>
  <si>
    <t>Kashero Het</t>
  </si>
  <si>
    <t>Yasir Abbas</t>
  </si>
  <si>
    <t>Kashero Het Danyore</t>
  </si>
  <si>
    <t>N35.907676</t>
  </si>
  <si>
    <t>30/8/2024</t>
  </si>
  <si>
    <t>9.14,8.53,2.74</t>
  </si>
  <si>
    <t>Chamogarh</t>
  </si>
  <si>
    <t>Ahtisham</t>
  </si>
  <si>
    <t>N35.858231°</t>
  </si>
  <si>
    <t>E74.522933°</t>
  </si>
  <si>
    <t>10.97,10.97,2.44</t>
  </si>
  <si>
    <t>Nagar</t>
  </si>
  <si>
    <t>Jaffarabad</t>
  </si>
  <si>
    <t>Altaf Hussain</t>
  </si>
  <si>
    <t>Nilt Jaffarabad</t>
  </si>
  <si>
    <t>N36.140551</t>
  </si>
  <si>
    <t>8.23,7.01,3.65</t>
  </si>
  <si>
    <t>Chalt pain</t>
  </si>
  <si>
    <t>Chalt</t>
  </si>
  <si>
    <t>Syed Altaf</t>
  </si>
  <si>
    <t>Chalt Pain</t>
  </si>
  <si>
    <t>N36.206663°</t>
  </si>
  <si>
    <t>E74.310963°</t>
  </si>
  <si>
    <t>12.19,7.31,2.44</t>
  </si>
  <si>
    <t>Diamer</t>
  </si>
  <si>
    <t>Thorli Das</t>
  </si>
  <si>
    <t>Chilas</t>
  </si>
  <si>
    <t>Muhammad Zikriya</t>
  </si>
  <si>
    <t>Thurli Das</t>
  </si>
  <si>
    <t>N35.486145°</t>
  </si>
  <si>
    <t>E73.897267°</t>
  </si>
  <si>
    <t>13.41,10.36,2.44</t>
  </si>
  <si>
    <t xml:space="preserve">   Reverified</t>
  </si>
  <si>
    <t>Ghizer</t>
  </si>
  <si>
    <t>Gahkuch</t>
  </si>
  <si>
    <t>Das Japuky</t>
  </si>
  <si>
    <t>Sher Khan</t>
  </si>
  <si>
    <t>Das japuky</t>
  </si>
  <si>
    <t>Yes</t>
  </si>
  <si>
    <t xml:space="preserve">Quak thang </t>
  </si>
  <si>
    <t>Quakthang</t>
  </si>
  <si>
    <t>Raja Adeel Anjum</t>
  </si>
  <si>
    <t>71102-3040881-5</t>
  </si>
  <si>
    <t>Quackthang Shigar</t>
  </si>
  <si>
    <t>Offered</t>
  </si>
  <si>
    <t xml:space="preserve">   Pending</t>
  </si>
  <si>
    <t>Yasin</t>
  </si>
  <si>
    <t>Noh Yasin</t>
  </si>
  <si>
    <t>Akbar khab</t>
  </si>
  <si>
    <t>71401-5919115-1</t>
  </si>
  <si>
    <t>Noh Yasin Ghizer</t>
  </si>
  <si>
    <t xml:space="preserve">Yes </t>
  </si>
  <si>
    <t>9.14,8.84,1.23</t>
  </si>
  <si>
    <t>Kharmang</t>
  </si>
  <si>
    <t>Mehdi Abad</t>
  </si>
  <si>
    <t>M Abbas</t>
  </si>
  <si>
    <t>42401-6001802-1</t>
  </si>
  <si>
    <t>11.5,8.8,2.7</t>
  </si>
  <si>
    <t xml:space="preserve">Solar Pumping System On Farm Pond  Cost Sharing 60:40 </t>
  </si>
  <si>
    <t>CNIC</t>
  </si>
  <si>
    <t>Intervention Farm Pond/Dug Well</t>
  </si>
  <si>
    <t xml:space="preserve">Command Area </t>
  </si>
  <si>
    <t>Capacity (KW)</t>
  </si>
  <si>
    <t>Cost Estimate Rs.</t>
  </si>
  <si>
    <t>Govt Share as Per PC-I Rs.</t>
  </si>
  <si>
    <t>Govt Share@ 80% of CE (Rs.)</t>
  </si>
  <si>
    <t>Design &amp; Cost Estimate Approval Date</t>
  </si>
  <si>
    <t>Issuance of Work Order Date</t>
  </si>
  <si>
    <t>Farmer Share As per PC-I Rs.</t>
  </si>
  <si>
    <t>Diffrence Rs.</t>
  </si>
  <si>
    <t>2nd Installment @ 40% of CE (Rs.)</t>
  </si>
  <si>
    <t>Total Amount Paid to SSC (Rs.)</t>
  </si>
  <si>
    <t>Total  Expenditure Incurred (Rs.)</t>
  </si>
  <si>
    <t>N</t>
  </si>
  <si>
    <t>E</t>
  </si>
  <si>
    <t>Farm Pond</t>
  </si>
  <si>
    <t>Deffered</t>
  </si>
  <si>
    <t>Mashaburum</t>
  </si>
  <si>
    <t>Chamgarh</t>
  </si>
  <si>
    <t>Thori Das</t>
  </si>
  <si>
    <t>completed</t>
  </si>
  <si>
    <t>Das Jpuky</t>
  </si>
  <si>
    <t>Sher khan</t>
  </si>
  <si>
    <t>Farm pond</t>
  </si>
  <si>
    <t>Quacthang</t>
  </si>
  <si>
    <t>Pending</t>
  </si>
  <si>
    <t xml:space="preserve">Ghizer </t>
  </si>
  <si>
    <t>Akbar khan</t>
  </si>
  <si>
    <t>Noh yasin</t>
  </si>
  <si>
    <t>Fruit Plants and Fodder GB</t>
  </si>
  <si>
    <t>Sr.No.</t>
  </si>
  <si>
    <t>Land Holding</t>
  </si>
  <si>
    <t>Water Source</t>
  </si>
  <si>
    <t>Covered Area (Acers)</t>
  </si>
  <si>
    <t>Amount Paid to Benificiary (Rs.)</t>
  </si>
  <si>
    <t>Final Bill to Pay</t>
  </si>
  <si>
    <t>Fodder</t>
  </si>
  <si>
    <t>River</t>
  </si>
  <si>
    <t>R-Verified</t>
  </si>
  <si>
    <t>Punial</t>
  </si>
  <si>
    <t>R-verified</t>
  </si>
  <si>
    <t>Quakghang</t>
  </si>
  <si>
    <t>Bore</t>
  </si>
  <si>
    <t>112059. 97</t>
  </si>
  <si>
    <t xml:space="preserve">Mehdi Abad </t>
  </si>
  <si>
    <t>-</t>
  </si>
  <si>
    <t xml:space="preserve">Farm Ponds GB </t>
  </si>
  <si>
    <t>Madarsa (Nilt jaffarabad)</t>
  </si>
  <si>
    <t>ICR I  Verified /Deferred</t>
  </si>
  <si>
    <t>ICR II  Verified /Deferred</t>
  </si>
  <si>
    <t>Command Area (Kanal)</t>
  </si>
  <si>
    <t xml:space="preserve">Solar Pumping System On Farm Pond </t>
  </si>
  <si>
    <t>Farmers Share@ 20% of CE (Rs.)</t>
  </si>
  <si>
    <t>1st Installment @ 40% of CE (Rs.)</t>
  </si>
  <si>
    <t>Retention Money @ 10% 0f Total Expenditure (RS.)</t>
  </si>
  <si>
    <t>Fruit Orchard</t>
  </si>
  <si>
    <t>Oil seeds/ Pulses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</si>
</sst>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;[Red]0"/>
    <numFmt numFmtId="166" formatCode="0.000000"/>
    <numFmt numFmtId="167" formatCode="_-* #,##0_-;\-* #,##0_-;_-* &quot;-&quot;??_-;_-@"/>
    <numFmt numFmtId="168" formatCode="d\-mmmm\-yy"/>
  </numFmts>
  <fonts count="15">
    <font>
      <sz val="11"/>
      <color rgb="FF000000"/>
      <name val="Calibri"/>
      <scheme val="minor"/>
    </font>
    <font>
      <b/>
      <sz val="18"/>
      <name val="Arial"/>
    </font>
    <font>
      <sz val="18"/>
      <name val="Arial"/>
    </font>
    <font>
      <sz val="14"/>
      <name val="Arial"/>
    </font>
    <font>
      <sz val="11"/>
      <name val="Calibri"/>
    </font>
    <font>
      <sz val="11"/>
      <name val="Calibri"/>
    </font>
    <font>
      <b/>
      <sz val="14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5" fillId="0" borderId="5" xfId="0" applyFont="1" applyBorder="1"/>
    <xf numFmtId="14" fontId="3" fillId="0" borderId="4" xfId="0" applyNumberFormat="1" applyFont="1" applyBorder="1" applyAlignment="1">
      <alignment horizontal="center" wrapText="1"/>
    </xf>
    <xf numFmtId="0" fontId="5" fillId="0" borderId="4" xfId="0" applyFont="1" applyBorder="1"/>
    <xf numFmtId="0" fontId="3" fillId="0" borderId="2" xfId="0" applyFont="1" applyBorder="1" applyAlignment="1">
      <alignment horizontal="center" wrapText="1"/>
    </xf>
    <xf numFmtId="11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0" fontId="9" fillId="0" borderId="8" xfId="0" applyFont="1" applyBorder="1" applyAlignment="1"/>
    <xf numFmtId="0" fontId="9" fillId="0" borderId="0" xfId="0" applyFont="1" applyAlignment="1"/>
    <xf numFmtId="0" fontId="8" fillId="0" borderId="0" xfId="0" applyFont="1" applyAlignment="1">
      <alignment vertical="center" wrapText="1"/>
    </xf>
    <xf numFmtId="0" fontId="10" fillId="0" borderId="8" xfId="0" applyFont="1" applyBorder="1" applyAlignment="1"/>
    <xf numFmtId="0" fontId="10" fillId="0" borderId="0" xfId="0" applyFont="1" applyAlignment="1"/>
    <xf numFmtId="0" fontId="7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5" fontId="12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8" fontId="12" fillId="0" borderId="9" xfId="0" applyNumberFormat="1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3"/>
  <sheetViews>
    <sheetView tabSelected="1" zoomScale="69" zoomScaleNormal="69" workbookViewId="0">
      <selection activeCell="K3" sqref="K3"/>
    </sheetView>
  </sheetViews>
  <sheetFormatPr defaultColWidth="14.42578125" defaultRowHeight="15" customHeight="1"/>
  <cols>
    <col min="1" max="1" width="9.28515625" customWidth="1"/>
    <col min="2" max="2" width="10.140625" customWidth="1"/>
    <col min="3" max="3" width="13.140625" customWidth="1"/>
    <col min="4" max="4" width="13" customWidth="1"/>
    <col min="5" max="5" width="15.85546875" customWidth="1"/>
    <col min="6" max="6" width="15" customWidth="1"/>
    <col min="7" max="7" width="19.5703125" customWidth="1"/>
    <col min="8" max="8" width="19.85546875" customWidth="1"/>
    <col min="9" max="9" width="14.85546875" customWidth="1"/>
    <col min="10" max="10" width="15" customWidth="1"/>
    <col min="11" max="11" width="19.42578125" customWidth="1"/>
    <col min="12" max="12" width="17.7109375" customWidth="1"/>
    <col min="13" max="13" width="16.7109375" customWidth="1"/>
    <col min="14" max="14" width="15.5703125" customWidth="1"/>
    <col min="15" max="15" width="11.5703125" customWidth="1"/>
    <col min="16" max="16" width="13.42578125" customWidth="1"/>
    <col min="17" max="17" width="18.140625" customWidth="1"/>
    <col min="18" max="18" width="16.42578125" customWidth="1"/>
    <col min="19" max="19" width="14.42578125" customWidth="1"/>
    <col min="20" max="20" width="17.42578125" customWidth="1"/>
    <col min="21" max="21" width="12.5703125" customWidth="1"/>
    <col min="22" max="22" width="14.5703125" customWidth="1"/>
    <col min="23" max="23" width="16.140625" customWidth="1"/>
    <col min="24" max="24" width="15.5703125" customWidth="1"/>
    <col min="25" max="25" width="13.85546875" customWidth="1"/>
    <col min="26" max="26" width="16.28515625" customWidth="1"/>
    <col min="27" max="27" width="17.140625" customWidth="1"/>
  </cols>
  <sheetData>
    <row r="1" spans="1:44" s="41" customFormat="1" ht="75" customHeight="1">
      <c r="A1" s="40" t="s">
        <v>215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s="21" customFormat="1" ht="90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5"/>
      <c r="M2" s="44" t="s">
        <v>219</v>
      </c>
      <c r="N2" s="44" t="s">
        <v>11</v>
      </c>
      <c r="O2" s="44" t="s">
        <v>12</v>
      </c>
      <c r="P2" s="44" t="s">
        <v>13</v>
      </c>
      <c r="Q2" s="44" t="s">
        <v>14</v>
      </c>
      <c r="R2" s="44" t="s">
        <v>15</v>
      </c>
      <c r="S2" s="44" t="s">
        <v>217</v>
      </c>
      <c r="T2" s="44" t="s">
        <v>16</v>
      </c>
      <c r="U2" s="44" t="s">
        <v>218</v>
      </c>
      <c r="V2" s="44" t="s">
        <v>17</v>
      </c>
      <c r="W2" s="44" t="s">
        <v>18</v>
      </c>
      <c r="X2" s="44" t="s">
        <v>19</v>
      </c>
      <c r="Y2" s="44" t="s">
        <v>20</v>
      </c>
      <c r="Z2" s="44" t="s">
        <v>21</v>
      </c>
      <c r="AA2" s="44" t="s">
        <v>22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21" customFormat="1" ht="90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25" t="s">
        <v>23</v>
      </c>
      <c r="L3" s="25" t="s">
        <v>24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s="21" customFormat="1" ht="60" customHeight="1">
      <c r="A4" s="26">
        <v>1</v>
      </c>
      <c r="B4" s="26" t="s">
        <v>25</v>
      </c>
      <c r="C4" s="26" t="s">
        <v>26</v>
      </c>
      <c r="D4" s="26" t="s">
        <v>27</v>
      </c>
      <c r="E4" s="26" t="s">
        <v>28</v>
      </c>
      <c r="F4" s="26" t="s">
        <v>27</v>
      </c>
      <c r="G4" s="26" t="s">
        <v>29</v>
      </c>
      <c r="H4" s="31" t="s">
        <v>214</v>
      </c>
      <c r="I4" s="26">
        <v>3555600696</v>
      </c>
      <c r="J4" s="26" t="s">
        <v>30</v>
      </c>
      <c r="K4" s="26" t="s">
        <v>31</v>
      </c>
      <c r="L4" s="26" t="s">
        <v>32</v>
      </c>
      <c r="M4" s="26">
        <v>7</v>
      </c>
      <c r="N4" s="26" t="s">
        <v>33</v>
      </c>
      <c r="O4" s="27" t="s">
        <v>34</v>
      </c>
      <c r="P4" s="26">
        <v>292.42</v>
      </c>
      <c r="Q4" s="26" t="s">
        <v>35</v>
      </c>
      <c r="R4" s="30">
        <v>316178.88</v>
      </c>
      <c r="S4" s="26" t="s">
        <v>36</v>
      </c>
      <c r="T4" s="26">
        <v>0</v>
      </c>
      <c r="U4" s="26">
        <v>0</v>
      </c>
      <c r="V4" s="26" t="s">
        <v>37</v>
      </c>
      <c r="W4" s="28">
        <v>212257</v>
      </c>
      <c r="X4" s="29">
        <f>W4+R4+P4</f>
        <v>528728.30000000005</v>
      </c>
      <c r="Y4" s="26">
        <v>0</v>
      </c>
      <c r="Z4" s="26" t="s">
        <v>38</v>
      </c>
      <c r="AA4" s="26" t="s">
        <v>39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21" customFormat="1" ht="60" customHeight="1">
      <c r="A5" s="26">
        <v>2</v>
      </c>
      <c r="B5" s="26" t="s">
        <v>25</v>
      </c>
      <c r="C5" s="26" t="s">
        <v>26</v>
      </c>
      <c r="D5" s="26" t="s">
        <v>27</v>
      </c>
      <c r="E5" s="26" t="s">
        <v>30</v>
      </c>
      <c r="F5" s="26" t="s">
        <v>27</v>
      </c>
      <c r="G5" s="26" t="s">
        <v>40</v>
      </c>
      <c r="H5" s="28">
        <v>7120178805897</v>
      </c>
      <c r="I5" s="26">
        <v>3555600692</v>
      </c>
      <c r="J5" s="26" t="s">
        <v>30</v>
      </c>
      <c r="K5" s="26" t="s">
        <v>41</v>
      </c>
      <c r="L5" s="26" t="s">
        <v>42</v>
      </c>
      <c r="M5" s="26">
        <v>8</v>
      </c>
      <c r="N5" s="26" t="s">
        <v>33</v>
      </c>
      <c r="O5" s="27" t="s">
        <v>43</v>
      </c>
      <c r="P5" s="26">
        <v>292.42</v>
      </c>
      <c r="Q5" s="26" t="s">
        <v>44</v>
      </c>
      <c r="R5" s="30">
        <v>320018</v>
      </c>
      <c r="S5" s="26" t="s">
        <v>36</v>
      </c>
      <c r="T5" s="26">
        <v>0</v>
      </c>
      <c r="U5" s="26">
        <v>0</v>
      </c>
      <c r="V5" s="26" t="s">
        <v>37</v>
      </c>
      <c r="W5" s="28">
        <v>384424.94</v>
      </c>
      <c r="X5" s="28">
        <f>W5+R5</f>
        <v>704442.94</v>
      </c>
      <c r="Y5" s="26">
        <v>0</v>
      </c>
      <c r="Z5" s="26" t="s">
        <v>45</v>
      </c>
      <c r="AA5" s="26" t="s">
        <v>46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21" customFormat="1" ht="60" customHeight="1">
      <c r="A6" s="26">
        <v>3</v>
      </c>
      <c r="B6" s="26" t="s">
        <v>25</v>
      </c>
      <c r="C6" s="26" t="s">
        <v>47</v>
      </c>
      <c r="D6" s="26" t="s">
        <v>47</v>
      </c>
      <c r="E6" s="26" t="s">
        <v>48</v>
      </c>
      <c r="F6" s="26" t="s">
        <v>48</v>
      </c>
      <c r="G6" s="26" t="s">
        <v>49</v>
      </c>
      <c r="H6" s="28">
        <v>7150504107813</v>
      </c>
      <c r="I6" s="26">
        <v>3555261601</v>
      </c>
      <c r="J6" s="26" t="s">
        <v>50</v>
      </c>
      <c r="K6" s="26" t="s">
        <v>51</v>
      </c>
      <c r="L6" s="26" t="s">
        <v>52</v>
      </c>
      <c r="M6" s="26">
        <v>8</v>
      </c>
      <c r="N6" s="26" t="s">
        <v>33</v>
      </c>
      <c r="O6" s="27" t="s">
        <v>34</v>
      </c>
      <c r="P6" s="26">
        <v>276.13</v>
      </c>
      <c r="Q6" s="26" t="s">
        <v>53</v>
      </c>
      <c r="R6" s="30">
        <v>216128</v>
      </c>
      <c r="S6" s="26" t="s">
        <v>36</v>
      </c>
      <c r="T6" s="26">
        <v>0</v>
      </c>
      <c r="U6" s="26">
        <v>0</v>
      </c>
      <c r="V6" s="26" t="s">
        <v>37</v>
      </c>
      <c r="W6" s="28">
        <v>310086</v>
      </c>
      <c r="X6" s="29">
        <f>W6+R6+P6</f>
        <v>526490.13</v>
      </c>
      <c r="Y6" s="26">
        <v>0</v>
      </c>
      <c r="Z6" s="26" t="s">
        <v>45</v>
      </c>
      <c r="AA6" s="26" t="s">
        <v>46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21" customFormat="1" ht="60" customHeight="1">
      <c r="A7" s="26">
        <v>4</v>
      </c>
      <c r="B7" s="26" t="s">
        <v>25</v>
      </c>
      <c r="C7" s="26" t="s">
        <v>47</v>
      </c>
      <c r="D7" s="26" t="s">
        <v>47</v>
      </c>
      <c r="E7" s="26" t="s">
        <v>54</v>
      </c>
      <c r="F7" s="26" t="s">
        <v>54</v>
      </c>
      <c r="G7" s="26" t="s">
        <v>55</v>
      </c>
      <c r="H7" s="28">
        <v>7150403908749</v>
      </c>
      <c r="I7" s="26">
        <v>3444298917</v>
      </c>
      <c r="J7" s="26" t="s">
        <v>54</v>
      </c>
      <c r="K7" s="26" t="s">
        <v>56</v>
      </c>
      <c r="L7" s="26" t="s">
        <v>57</v>
      </c>
      <c r="M7" s="26">
        <v>5</v>
      </c>
      <c r="N7" s="26" t="s">
        <v>33</v>
      </c>
      <c r="O7" s="27" t="s">
        <v>43</v>
      </c>
      <c r="P7" s="26">
        <v>193.41</v>
      </c>
      <c r="Q7" s="26" t="s">
        <v>58</v>
      </c>
      <c r="R7" s="30">
        <v>207968</v>
      </c>
      <c r="S7" s="26" t="s">
        <v>36</v>
      </c>
      <c r="T7" s="26">
        <v>0</v>
      </c>
      <c r="U7" s="26">
        <v>0</v>
      </c>
      <c r="V7" s="26" t="s">
        <v>37</v>
      </c>
      <c r="W7" s="28">
        <v>531725</v>
      </c>
      <c r="X7" s="29">
        <f>W7+R7</f>
        <v>739693</v>
      </c>
      <c r="Y7" s="26">
        <v>0</v>
      </c>
      <c r="Z7" s="26" t="s">
        <v>45</v>
      </c>
      <c r="AA7" s="26" t="s">
        <v>46</v>
      </c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s="21" customFormat="1" ht="60" customHeight="1">
      <c r="A8" s="26">
        <v>5</v>
      </c>
      <c r="B8" s="26" t="s">
        <v>25</v>
      </c>
      <c r="C8" s="26" t="s">
        <v>59</v>
      </c>
      <c r="D8" s="26" t="s">
        <v>60</v>
      </c>
      <c r="E8" s="26" t="s">
        <v>60</v>
      </c>
      <c r="F8" s="26" t="s">
        <v>61</v>
      </c>
      <c r="G8" s="26" t="s">
        <v>62</v>
      </c>
      <c r="H8" s="32">
        <v>7130245353073</v>
      </c>
      <c r="I8" s="26">
        <v>3554135077</v>
      </c>
      <c r="J8" s="26" t="s">
        <v>63</v>
      </c>
      <c r="K8" s="26" t="s">
        <v>64</v>
      </c>
      <c r="L8" s="26" t="s">
        <v>65</v>
      </c>
      <c r="M8" s="26">
        <v>20</v>
      </c>
      <c r="N8" s="26" t="s">
        <v>33</v>
      </c>
      <c r="O8" s="27">
        <v>44724</v>
      </c>
      <c r="P8" s="26">
        <v>162.06</v>
      </c>
      <c r="Q8" s="26" t="s">
        <v>66</v>
      </c>
      <c r="R8" s="26">
        <v>190248</v>
      </c>
      <c r="S8" s="26" t="s">
        <v>36</v>
      </c>
      <c r="T8" s="26">
        <v>285373</v>
      </c>
      <c r="U8" s="26">
        <v>0</v>
      </c>
      <c r="V8" s="26" t="s">
        <v>37</v>
      </c>
      <c r="W8" s="26">
        <v>0</v>
      </c>
      <c r="X8" s="26">
        <v>475622</v>
      </c>
      <c r="Y8" s="26">
        <v>0</v>
      </c>
      <c r="Z8" s="26" t="s">
        <v>45</v>
      </c>
      <c r="AA8" s="26" t="s">
        <v>46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s="21" customFormat="1" ht="60" customHeight="1">
      <c r="A9" s="26">
        <v>6</v>
      </c>
      <c r="B9" s="26" t="s">
        <v>25</v>
      </c>
      <c r="C9" s="26" t="s">
        <v>59</v>
      </c>
      <c r="D9" s="26" t="s">
        <v>61</v>
      </c>
      <c r="E9" s="26" t="s">
        <v>67</v>
      </c>
      <c r="F9" s="26" t="s">
        <v>61</v>
      </c>
      <c r="G9" s="26" t="s">
        <v>68</v>
      </c>
      <c r="H9" s="32">
        <v>7130174102199</v>
      </c>
      <c r="I9" s="26">
        <v>3555274629</v>
      </c>
      <c r="J9" s="26" t="s">
        <v>69</v>
      </c>
      <c r="K9" s="26" t="s">
        <v>70</v>
      </c>
      <c r="L9" s="26" t="s">
        <v>71</v>
      </c>
      <c r="M9" s="26">
        <v>15</v>
      </c>
      <c r="N9" s="26" t="s">
        <v>33</v>
      </c>
      <c r="O9" s="27">
        <v>44724</v>
      </c>
      <c r="P9" s="26">
        <v>162.06</v>
      </c>
      <c r="Q9" s="26" t="s">
        <v>72</v>
      </c>
      <c r="R9" s="26">
        <v>190248</v>
      </c>
      <c r="S9" s="26" t="s">
        <v>36</v>
      </c>
      <c r="T9" s="26">
        <v>285373</v>
      </c>
      <c r="U9" s="26">
        <v>0</v>
      </c>
      <c r="V9" s="26" t="s">
        <v>37</v>
      </c>
      <c r="W9" s="26">
        <v>0</v>
      </c>
      <c r="X9" s="26">
        <f>T9+R9</f>
        <v>475621</v>
      </c>
      <c r="Y9" s="26">
        <v>0</v>
      </c>
      <c r="Z9" s="26" t="s">
        <v>45</v>
      </c>
      <c r="AA9" s="26" t="s">
        <v>46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s="21" customFormat="1" ht="60" customHeight="1">
      <c r="A10" s="26">
        <v>7</v>
      </c>
      <c r="B10" s="26" t="s">
        <v>25</v>
      </c>
      <c r="C10" s="26" t="s">
        <v>73</v>
      </c>
      <c r="D10" s="26" t="s">
        <v>74</v>
      </c>
      <c r="E10" s="26" t="s">
        <v>74</v>
      </c>
      <c r="F10" s="26" t="s">
        <v>74</v>
      </c>
      <c r="G10" s="26" t="s">
        <v>75</v>
      </c>
      <c r="H10" s="32">
        <v>7110380629947</v>
      </c>
      <c r="I10" s="26">
        <v>3469555197</v>
      </c>
      <c r="J10" s="26" t="s">
        <v>76</v>
      </c>
      <c r="K10" s="26" t="s">
        <v>70</v>
      </c>
      <c r="L10" s="26" t="s">
        <v>77</v>
      </c>
      <c r="M10" s="26">
        <v>5</v>
      </c>
      <c r="N10" s="26" t="s">
        <v>33</v>
      </c>
      <c r="O10" s="27">
        <v>44810</v>
      </c>
      <c r="P10" s="26">
        <v>381.2</v>
      </c>
      <c r="Q10" s="26" t="s">
        <v>78</v>
      </c>
      <c r="R10" s="26">
        <v>238949</v>
      </c>
      <c r="S10" s="26" t="s">
        <v>36</v>
      </c>
      <c r="T10" s="26">
        <v>0</v>
      </c>
      <c r="U10" s="26">
        <v>0</v>
      </c>
      <c r="V10" s="26" t="s">
        <v>37</v>
      </c>
      <c r="W10" s="26">
        <v>198240</v>
      </c>
      <c r="X10" s="26">
        <f t="shared" ref="X10:X13" si="0">W10+R10</f>
        <v>437189</v>
      </c>
      <c r="Y10" s="26">
        <v>0</v>
      </c>
      <c r="Z10" s="26" t="s">
        <v>45</v>
      </c>
      <c r="AA10" s="26" t="s">
        <v>46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s="21" customFormat="1" ht="60" customHeight="1">
      <c r="A11" s="26">
        <v>8</v>
      </c>
      <c r="B11" s="26" t="s">
        <v>25</v>
      </c>
      <c r="C11" s="26" t="s">
        <v>73</v>
      </c>
      <c r="D11" s="26" t="s">
        <v>79</v>
      </c>
      <c r="E11" s="26" t="s">
        <v>79</v>
      </c>
      <c r="F11" s="26" t="s">
        <v>80</v>
      </c>
      <c r="G11" s="26" t="s">
        <v>81</v>
      </c>
      <c r="H11" s="32">
        <v>7110333112175</v>
      </c>
      <c r="I11" s="26">
        <v>3129902715</v>
      </c>
      <c r="J11" s="26" t="s">
        <v>82</v>
      </c>
      <c r="K11" s="26" t="s">
        <v>83</v>
      </c>
      <c r="L11" s="26" t="s">
        <v>84</v>
      </c>
      <c r="M11" s="26">
        <v>8</v>
      </c>
      <c r="N11" s="26" t="s">
        <v>33</v>
      </c>
      <c r="O11" s="27">
        <v>44810</v>
      </c>
      <c r="P11" s="26">
        <v>169.9</v>
      </c>
      <c r="Q11" s="26" t="s">
        <v>85</v>
      </c>
      <c r="R11" s="26">
        <v>238163</v>
      </c>
      <c r="S11" s="26" t="s">
        <v>36</v>
      </c>
      <c r="T11" s="26">
        <v>0</v>
      </c>
      <c r="U11" s="26">
        <v>0</v>
      </c>
      <c r="V11" s="26" t="s">
        <v>37</v>
      </c>
      <c r="W11" s="26">
        <v>356044</v>
      </c>
      <c r="X11" s="26">
        <f t="shared" si="0"/>
        <v>594207</v>
      </c>
      <c r="Y11" s="26">
        <v>0</v>
      </c>
      <c r="Z11" s="26" t="s">
        <v>45</v>
      </c>
      <c r="AA11" s="26" t="s">
        <v>46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s="21" customFormat="1" ht="60" customHeight="1">
      <c r="A12" s="26">
        <v>9</v>
      </c>
      <c r="B12" s="26" t="s">
        <v>25</v>
      </c>
      <c r="C12" s="26" t="s">
        <v>86</v>
      </c>
      <c r="D12" s="26" t="s">
        <v>86</v>
      </c>
      <c r="E12" s="26" t="s">
        <v>87</v>
      </c>
      <c r="F12" s="26" t="s">
        <v>87</v>
      </c>
      <c r="G12" s="26" t="s">
        <v>88</v>
      </c>
      <c r="H12" s="32">
        <v>7220103393855</v>
      </c>
      <c r="I12" s="26">
        <v>3554510596</v>
      </c>
      <c r="J12" s="26" t="s">
        <v>89</v>
      </c>
      <c r="K12" s="26" t="s">
        <v>90</v>
      </c>
      <c r="L12" s="26" t="s">
        <v>91</v>
      </c>
      <c r="M12" s="26">
        <v>5</v>
      </c>
      <c r="N12" s="26" t="s">
        <v>33</v>
      </c>
      <c r="O12" s="27">
        <v>44810</v>
      </c>
      <c r="P12" s="26">
        <v>380</v>
      </c>
      <c r="Q12" s="26" t="s">
        <v>92</v>
      </c>
      <c r="R12" s="26">
        <v>270850</v>
      </c>
      <c r="S12" s="26" t="s">
        <v>36</v>
      </c>
      <c r="T12" s="26">
        <v>0</v>
      </c>
      <c r="U12" s="26">
        <v>0</v>
      </c>
      <c r="V12" s="26" t="s">
        <v>37</v>
      </c>
      <c r="W12" s="26">
        <v>405076</v>
      </c>
      <c r="X12" s="26">
        <f t="shared" si="0"/>
        <v>675926</v>
      </c>
      <c r="Y12" s="26">
        <v>0</v>
      </c>
      <c r="Z12" s="26" t="s">
        <v>45</v>
      </c>
      <c r="AA12" s="26" t="s">
        <v>46</v>
      </c>
    </row>
    <row r="13" spans="1:44" s="21" customFormat="1" ht="60" customHeight="1">
      <c r="A13" s="26">
        <v>10</v>
      </c>
      <c r="B13" s="26" t="s">
        <v>25</v>
      </c>
      <c r="C13" s="26" t="s">
        <v>93</v>
      </c>
      <c r="D13" s="26" t="s">
        <v>94</v>
      </c>
      <c r="E13" s="26" t="s">
        <v>95</v>
      </c>
      <c r="F13" s="26" t="s">
        <v>96</v>
      </c>
      <c r="G13" s="26" t="s">
        <v>97</v>
      </c>
      <c r="H13" s="32">
        <v>7140272634443</v>
      </c>
      <c r="I13" s="26">
        <v>3555109317</v>
      </c>
      <c r="J13" s="26" t="s">
        <v>98</v>
      </c>
      <c r="K13" s="26" t="s">
        <v>99</v>
      </c>
      <c r="L13" s="26" t="s">
        <v>100</v>
      </c>
      <c r="M13" s="26">
        <v>8</v>
      </c>
      <c r="N13" s="26" t="s">
        <v>33</v>
      </c>
      <c r="O13" s="26" t="s">
        <v>34</v>
      </c>
      <c r="P13" s="26">
        <v>36</v>
      </c>
      <c r="Q13" s="26" t="s">
        <v>101</v>
      </c>
      <c r="R13" s="29">
        <v>243605.44</v>
      </c>
      <c r="S13" s="26" t="s">
        <v>36</v>
      </c>
      <c r="T13" s="26">
        <v>0</v>
      </c>
      <c r="U13" s="26">
        <v>0</v>
      </c>
      <c r="V13" s="26" t="s">
        <v>37</v>
      </c>
      <c r="W13" s="26">
        <v>36715.31</v>
      </c>
      <c r="X13" s="28">
        <f t="shared" si="0"/>
        <v>280320.75</v>
      </c>
      <c r="Y13" s="26">
        <v>0</v>
      </c>
      <c r="Z13" s="26" t="s">
        <v>45</v>
      </c>
      <c r="AA13" s="26" t="s">
        <v>46</v>
      </c>
    </row>
    <row r="14" spans="1:44" s="21" customFormat="1" ht="60" customHeight="1">
      <c r="A14" s="26">
        <v>11</v>
      </c>
      <c r="B14" s="26" t="s">
        <v>25</v>
      </c>
      <c r="C14" s="26" t="s">
        <v>102</v>
      </c>
      <c r="D14" s="26" t="s">
        <v>103</v>
      </c>
      <c r="E14" s="26" t="s">
        <v>104</v>
      </c>
      <c r="F14" s="26" t="s">
        <v>103</v>
      </c>
      <c r="G14" s="26" t="s">
        <v>105</v>
      </c>
      <c r="H14" s="28">
        <v>7120102183967</v>
      </c>
      <c r="I14" s="26">
        <v>3555023335</v>
      </c>
      <c r="J14" s="26" t="s">
        <v>106</v>
      </c>
      <c r="K14" s="26" t="s">
        <v>64</v>
      </c>
      <c r="L14" s="26" t="s">
        <v>107</v>
      </c>
      <c r="M14" s="26">
        <v>10</v>
      </c>
      <c r="N14" s="26" t="s">
        <v>33</v>
      </c>
      <c r="O14" s="26" t="s">
        <v>43</v>
      </c>
      <c r="P14" s="26">
        <v>176</v>
      </c>
      <c r="Q14" s="26" t="s">
        <v>108</v>
      </c>
      <c r="R14" s="29">
        <v>247819</v>
      </c>
      <c r="S14" s="26" t="s">
        <v>36</v>
      </c>
      <c r="T14" s="26">
        <v>0</v>
      </c>
      <c r="U14" s="26">
        <v>0</v>
      </c>
      <c r="V14" s="26" t="s">
        <v>37</v>
      </c>
      <c r="W14" s="26">
        <v>118412</v>
      </c>
      <c r="X14" s="28">
        <v>457789</v>
      </c>
      <c r="Y14" s="26">
        <v>0</v>
      </c>
      <c r="Z14" s="26" t="s">
        <v>45</v>
      </c>
      <c r="AA14" s="26" t="s">
        <v>46</v>
      </c>
    </row>
    <row r="15" spans="1:44" s="21" customFormat="1" ht="60" customHeight="1">
      <c r="A15" s="26">
        <v>12</v>
      </c>
      <c r="B15" s="26" t="s">
        <v>25</v>
      </c>
      <c r="C15" s="26" t="s">
        <v>102</v>
      </c>
      <c r="D15" s="26" t="s">
        <v>103</v>
      </c>
      <c r="E15" s="26" t="s">
        <v>109</v>
      </c>
      <c r="F15" s="26" t="s">
        <v>103</v>
      </c>
      <c r="G15" s="26" t="s">
        <v>110</v>
      </c>
      <c r="H15" s="28">
        <v>4250115674395</v>
      </c>
      <c r="I15" s="26">
        <v>3469235510</v>
      </c>
      <c r="J15" s="26" t="s">
        <v>111</v>
      </c>
      <c r="K15" s="26" t="s">
        <v>112</v>
      </c>
      <c r="L15" s="26" t="s">
        <v>107</v>
      </c>
      <c r="M15" s="26">
        <v>5</v>
      </c>
      <c r="N15" s="26" t="s">
        <v>33</v>
      </c>
      <c r="O15" s="26" t="s">
        <v>113</v>
      </c>
      <c r="P15" s="26">
        <v>213</v>
      </c>
      <c r="Q15" s="26" t="s">
        <v>114</v>
      </c>
      <c r="R15" s="29">
        <v>256875.84</v>
      </c>
      <c r="S15" s="26" t="s">
        <v>36</v>
      </c>
      <c r="T15" s="26">
        <v>0</v>
      </c>
      <c r="U15" s="26">
        <v>0</v>
      </c>
      <c r="V15" s="26" t="s">
        <v>37</v>
      </c>
      <c r="W15" s="28">
        <v>200731.88</v>
      </c>
      <c r="X15" s="28">
        <v>572008.6</v>
      </c>
      <c r="Y15" s="26">
        <v>0</v>
      </c>
      <c r="Z15" s="26" t="s">
        <v>45</v>
      </c>
      <c r="AA15" s="26" t="s">
        <v>46</v>
      </c>
    </row>
    <row r="16" spans="1:44" s="21" customFormat="1" ht="60" customHeight="1">
      <c r="A16" s="26">
        <v>13</v>
      </c>
      <c r="B16" s="26" t="s">
        <v>25</v>
      </c>
      <c r="C16" s="26" t="s">
        <v>102</v>
      </c>
      <c r="D16" s="26" t="s">
        <v>103</v>
      </c>
      <c r="E16" s="26" t="s">
        <v>115</v>
      </c>
      <c r="F16" s="26" t="s">
        <v>115</v>
      </c>
      <c r="G16" s="26" t="s">
        <v>116</v>
      </c>
      <c r="H16" s="28">
        <v>7150106974973</v>
      </c>
      <c r="I16" s="26">
        <v>3468003668</v>
      </c>
      <c r="J16" s="26" t="s">
        <v>115</v>
      </c>
      <c r="K16" s="26" t="s">
        <v>117</v>
      </c>
      <c r="L16" s="26" t="s">
        <v>118</v>
      </c>
      <c r="M16" s="26">
        <v>7</v>
      </c>
      <c r="N16" s="26" t="s">
        <v>33</v>
      </c>
      <c r="O16" s="27">
        <v>44811</v>
      </c>
      <c r="P16" s="26">
        <v>293.7</v>
      </c>
      <c r="Q16" s="26" t="s">
        <v>119</v>
      </c>
      <c r="R16" s="26">
        <v>0</v>
      </c>
      <c r="S16" s="26" t="s">
        <v>36</v>
      </c>
      <c r="T16" s="26">
        <v>0</v>
      </c>
      <c r="U16" s="26">
        <v>0</v>
      </c>
      <c r="V16" s="26" t="s">
        <v>37</v>
      </c>
      <c r="W16" s="29">
        <v>648580.01</v>
      </c>
      <c r="X16" s="29">
        <v>648580.01</v>
      </c>
      <c r="Y16" s="26">
        <v>0</v>
      </c>
      <c r="Z16" s="26" t="s">
        <v>45</v>
      </c>
      <c r="AA16" s="26" t="s">
        <v>46</v>
      </c>
    </row>
    <row r="17" spans="1:28" s="21" customFormat="1" ht="60" customHeight="1">
      <c r="A17" s="26">
        <v>14</v>
      </c>
      <c r="B17" s="26" t="s">
        <v>25</v>
      </c>
      <c r="C17" s="26" t="s">
        <v>120</v>
      </c>
      <c r="D17" s="26" t="s">
        <v>120</v>
      </c>
      <c r="E17" s="26" t="s">
        <v>216</v>
      </c>
      <c r="F17" s="26" t="s">
        <v>121</v>
      </c>
      <c r="G17" s="26" t="s">
        <v>122</v>
      </c>
      <c r="H17" s="28">
        <v>7150396923973</v>
      </c>
      <c r="I17" s="26">
        <v>3555600692</v>
      </c>
      <c r="J17" s="26" t="s">
        <v>123</v>
      </c>
      <c r="K17" s="26" t="s">
        <v>124</v>
      </c>
      <c r="L17" s="26" t="s">
        <v>100</v>
      </c>
      <c r="M17" s="26">
        <v>8</v>
      </c>
      <c r="N17" s="26" t="s">
        <v>33</v>
      </c>
      <c r="O17" s="27">
        <v>44810</v>
      </c>
      <c r="P17" s="26">
        <v>211</v>
      </c>
      <c r="Q17" s="26" t="s">
        <v>125</v>
      </c>
      <c r="R17" s="29">
        <v>214469.12</v>
      </c>
      <c r="S17" s="26" t="s">
        <v>36</v>
      </c>
      <c r="T17" s="26">
        <v>0</v>
      </c>
      <c r="U17" s="26">
        <v>0</v>
      </c>
      <c r="V17" s="26" t="s">
        <v>37</v>
      </c>
      <c r="W17" s="29">
        <v>224333.9</v>
      </c>
      <c r="X17" s="29">
        <f t="shared" ref="X17:X18" si="1">W17+R17</f>
        <v>438803.02</v>
      </c>
      <c r="Y17" s="26">
        <v>0</v>
      </c>
      <c r="Z17" s="26" t="s">
        <v>45</v>
      </c>
      <c r="AA17" s="26" t="s">
        <v>46</v>
      </c>
    </row>
    <row r="18" spans="1:28" s="21" customFormat="1" ht="60" customHeight="1">
      <c r="A18" s="26">
        <v>15</v>
      </c>
      <c r="B18" s="26" t="s">
        <v>25</v>
      </c>
      <c r="C18" s="26" t="s">
        <v>120</v>
      </c>
      <c r="D18" s="26" t="s">
        <v>120</v>
      </c>
      <c r="E18" s="26" t="s">
        <v>126</v>
      </c>
      <c r="F18" s="26" t="s">
        <v>127</v>
      </c>
      <c r="G18" s="26" t="s">
        <v>128</v>
      </c>
      <c r="H18" s="28">
        <v>7150303134435</v>
      </c>
      <c r="I18" s="26">
        <v>3555133329</v>
      </c>
      <c r="J18" s="26" t="s">
        <v>129</v>
      </c>
      <c r="K18" s="26" t="s">
        <v>130</v>
      </c>
      <c r="L18" s="26" t="s">
        <v>131</v>
      </c>
      <c r="M18" s="26">
        <v>8</v>
      </c>
      <c r="N18" s="26" t="s">
        <v>33</v>
      </c>
      <c r="O18" s="27">
        <v>44810</v>
      </c>
      <c r="P18" s="26">
        <v>217.6</v>
      </c>
      <c r="Q18" s="26" t="s">
        <v>132</v>
      </c>
      <c r="R18" s="30">
        <v>207968</v>
      </c>
      <c r="S18" s="26" t="s">
        <v>36</v>
      </c>
      <c r="T18" s="26">
        <v>0</v>
      </c>
      <c r="U18" s="26">
        <v>0</v>
      </c>
      <c r="V18" s="26" t="s">
        <v>37</v>
      </c>
      <c r="W18" s="30">
        <v>297809.2</v>
      </c>
      <c r="X18" s="29">
        <f t="shared" si="1"/>
        <v>505777.2</v>
      </c>
      <c r="Y18" s="26">
        <v>0</v>
      </c>
      <c r="Z18" s="26" t="s">
        <v>45</v>
      </c>
      <c r="AA18" s="26" t="s">
        <v>46</v>
      </c>
    </row>
    <row r="19" spans="1:28" s="21" customFormat="1" ht="60" customHeight="1">
      <c r="A19" s="26">
        <v>16</v>
      </c>
      <c r="B19" s="26" t="s">
        <v>25</v>
      </c>
      <c r="C19" s="26" t="s">
        <v>133</v>
      </c>
      <c r="D19" s="26" t="s">
        <v>134</v>
      </c>
      <c r="E19" s="26" t="s">
        <v>134</v>
      </c>
      <c r="F19" s="26" t="s">
        <v>135</v>
      </c>
      <c r="G19" s="26" t="s">
        <v>136</v>
      </c>
      <c r="H19" s="32">
        <v>7120247866039</v>
      </c>
      <c r="I19" s="26">
        <v>3555032592</v>
      </c>
      <c r="J19" s="26" t="s">
        <v>137</v>
      </c>
      <c r="K19" s="26" t="s">
        <v>138</v>
      </c>
      <c r="L19" s="26" t="s">
        <v>139</v>
      </c>
      <c r="M19" s="26">
        <v>8</v>
      </c>
      <c r="N19" s="26" t="s">
        <v>33</v>
      </c>
      <c r="O19" s="27">
        <v>44810</v>
      </c>
      <c r="P19" s="26">
        <v>338</v>
      </c>
      <c r="Q19" s="26" t="s">
        <v>140</v>
      </c>
      <c r="R19" s="30">
        <v>337445.44</v>
      </c>
      <c r="S19" s="26" t="s">
        <v>36</v>
      </c>
      <c r="T19" s="26">
        <v>200000</v>
      </c>
      <c r="U19" s="26">
        <v>0</v>
      </c>
      <c r="V19" s="26" t="s">
        <v>37</v>
      </c>
      <c r="W19" s="26">
        <v>0</v>
      </c>
      <c r="X19" s="26">
        <v>479791.8</v>
      </c>
      <c r="Y19" s="26">
        <v>0</v>
      </c>
      <c r="Z19" s="26" t="s">
        <v>45</v>
      </c>
      <c r="AA19" s="26" t="s">
        <v>141</v>
      </c>
    </row>
    <row r="20" spans="1:28" s="21" customFormat="1" ht="60" customHeight="1">
      <c r="A20" s="26">
        <v>17</v>
      </c>
      <c r="B20" s="26" t="s">
        <v>25</v>
      </c>
      <c r="C20" s="26" t="s">
        <v>142</v>
      </c>
      <c r="D20" s="26" t="s">
        <v>143</v>
      </c>
      <c r="E20" s="26" t="s">
        <v>144</v>
      </c>
      <c r="F20" s="26" t="s">
        <v>143</v>
      </c>
      <c r="G20" s="26" t="s">
        <v>145</v>
      </c>
      <c r="H20" s="32" t="s">
        <v>214</v>
      </c>
      <c r="I20" s="26">
        <v>3554528162</v>
      </c>
      <c r="J20" s="26" t="s">
        <v>146</v>
      </c>
      <c r="K20" s="32" t="s">
        <v>214</v>
      </c>
      <c r="L20" s="32" t="s">
        <v>214</v>
      </c>
      <c r="M20" s="26">
        <v>7</v>
      </c>
      <c r="N20" s="26" t="s">
        <v>147</v>
      </c>
      <c r="O20" s="27">
        <v>44810</v>
      </c>
      <c r="P20" s="26">
        <v>380</v>
      </c>
      <c r="Q20" s="26" t="s">
        <v>92</v>
      </c>
      <c r="R20" s="30">
        <v>270850.8</v>
      </c>
      <c r="S20" s="32" t="s">
        <v>214</v>
      </c>
      <c r="T20" s="26">
        <v>0</v>
      </c>
      <c r="U20" s="26"/>
      <c r="V20" s="26" t="s">
        <v>37</v>
      </c>
      <c r="W20" s="26"/>
      <c r="X20" s="26">
        <v>223630.4</v>
      </c>
      <c r="Y20" s="26">
        <v>0</v>
      </c>
      <c r="Z20" s="26" t="s">
        <v>45</v>
      </c>
      <c r="AA20" s="26" t="s">
        <v>141</v>
      </c>
      <c r="AB20" s="22"/>
    </row>
    <row r="21" spans="1:28" s="21" customFormat="1" ht="60" customHeight="1">
      <c r="A21" s="26">
        <v>18</v>
      </c>
      <c r="B21" s="26" t="s">
        <v>25</v>
      </c>
      <c r="C21" s="26" t="s">
        <v>86</v>
      </c>
      <c r="D21" s="26" t="s">
        <v>86</v>
      </c>
      <c r="E21" s="26" t="s">
        <v>148</v>
      </c>
      <c r="F21" s="26" t="s">
        <v>149</v>
      </c>
      <c r="G21" s="26" t="s">
        <v>150</v>
      </c>
      <c r="H21" s="32" t="s">
        <v>151</v>
      </c>
      <c r="I21" s="26">
        <v>3442211744</v>
      </c>
      <c r="J21" s="26" t="s">
        <v>152</v>
      </c>
      <c r="K21" s="32" t="s">
        <v>214</v>
      </c>
      <c r="L21" s="32" t="s">
        <v>214</v>
      </c>
      <c r="M21" s="32" t="s">
        <v>214</v>
      </c>
      <c r="N21" s="32" t="s">
        <v>214</v>
      </c>
      <c r="O21" s="32" t="s">
        <v>214</v>
      </c>
      <c r="P21" s="32" t="s">
        <v>214</v>
      </c>
      <c r="Q21" s="32" t="s">
        <v>214</v>
      </c>
      <c r="R21" s="32" t="s">
        <v>214</v>
      </c>
      <c r="S21" s="32" t="s">
        <v>214</v>
      </c>
      <c r="T21" s="32" t="s">
        <v>214</v>
      </c>
      <c r="U21" s="32" t="s">
        <v>214</v>
      </c>
      <c r="V21" s="32" t="s">
        <v>214</v>
      </c>
      <c r="W21" s="32" t="s">
        <v>214</v>
      </c>
      <c r="X21" s="32" t="s">
        <v>214</v>
      </c>
      <c r="Y21" s="32" t="s">
        <v>214</v>
      </c>
      <c r="Z21" s="26" t="s">
        <v>153</v>
      </c>
      <c r="AA21" s="26" t="s">
        <v>154</v>
      </c>
    </row>
    <row r="22" spans="1:28" s="21" customFormat="1" ht="60" customHeight="1">
      <c r="A22" s="26">
        <v>19</v>
      </c>
      <c r="B22" s="26" t="s">
        <v>25</v>
      </c>
      <c r="C22" s="26" t="s">
        <v>142</v>
      </c>
      <c r="D22" s="26" t="s">
        <v>155</v>
      </c>
      <c r="E22" s="26" t="s">
        <v>156</v>
      </c>
      <c r="F22" s="26" t="s">
        <v>156</v>
      </c>
      <c r="G22" s="26" t="s">
        <v>157</v>
      </c>
      <c r="H22" s="32" t="s">
        <v>158</v>
      </c>
      <c r="I22" s="26">
        <v>3555277590</v>
      </c>
      <c r="J22" s="26" t="s">
        <v>159</v>
      </c>
      <c r="K22" s="32" t="s">
        <v>214</v>
      </c>
      <c r="L22" s="32" t="s">
        <v>214</v>
      </c>
      <c r="M22" s="26">
        <v>8</v>
      </c>
      <c r="N22" s="26" t="s">
        <v>160</v>
      </c>
      <c r="O22" s="26" t="s">
        <v>34</v>
      </c>
      <c r="P22" s="32" t="s">
        <v>214</v>
      </c>
      <c r="Q22" s="26" t="s">
        <v>161</v>
      </c>
      <c r="R22" s="30">
        <v>258837.44</v>
      </c>
      <c r="S22" s="32" t="s">
        <v>214</v>
      </c>
      <c r="T22" s="32" t="s">
        <v>214</v>
      </c>
      <c r="U22" s="26">
        <v>0</v>
      </c>
      <c r="V22" s="26" t="s">
        <v>37</v>
      </c>
      <c r="W22" s="32" t="s">
        <v>214</v>
      </c>
      <c r="X22" s="26">
        <v>195845.64</v>
      </c>
      <c r="Y22" s="32" t="s">
        <v>214</v>
      </c>
      <c r="Z22" s="26" t="s">
        <v>45</v>
      </c>
      <c r="AA22" s="26" t="s">
        <v>141</v>
      </c>
    </row>
    <row r="23" spans="1:28" s="21" customFormat="1" ht="60" customHeight="1">
      <c r="A23" s="26">
        <v>20</v>
      </c>
      <c r="B23" s="26" t="s">
        <v>25</v>
      </c>
      <c r="C23" s="26" t="s">
        <v>162</v>
      </c>
      <c r="D23" s="26" t="s">
        <v>162</v>
      </c>
      <c r="E23" s="26" t="s">
        <v>163</v>
      </c>
      <c r="F23" s="26" t="s">
        <v>163</v>
      </c>
      <c r="G23" s="26" t="s">
        <v>164</v>
      </c>
      <c r="H23" s="32" t="s">
        <v>165</v>
      </c>
      <c r="I23" s="26">
        <v>3555273379</v>
      </c>
      <c r="J23" s="26" t="s">
        <v>163</v>
      </c>
      <c r="K23" s="32" t="s">
        <v>214</v>
      </c>
      <c r="L23" s="32" t="s">
        <v>214</v>
      </c>
      <c r="M23" s="26">
        <v>7</v>
      </c>
      <c r="N23" s="26" t="s">
        <v>147</v>
      </c>
      <c r="O23" s="26" t="s">
        <v>34</v>
      </c>
      <c r="P23" s="32" t="s">
        <v>214</v>
      </c>
      <c r="Q23" s="26" t="s">
        <v>166</v>
      </c>
      <c r="R23" s="30">
        <v>230743</v>
      </c>
      <c r="S23" s="32" t="s">
        <v>214</v>
      </c>
      <c r="T23" s="32" t="s">
        <v>214</v>
      </c>
      <c r="U23" s="32" t="s">
        <v>214</v>
      </c>
      <c r="V23" s="32" t="s">
        <v>214</v>
      </c>
      <c r="W23" s="26">
        <v>325357</v>
      </c>
      <c r="X23" s="26">
        <v>556100.48</v>
      </c>
      <c r="Y23" s="32" t="s">
        <v>214</v>
      </c>
      <c r="Z23" s="26" t="s">
        <v>45</v>
      </c>
      <c r="AA23" s="26" t="s">
        <v>141</v>
      </c>
    </row>
    <row r="24" spans="1:28" ht="3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8" ht="3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8" ht="3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8" ht="3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8" ht="3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8" ht="3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8" ht="3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8" ht="3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8" ht="3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3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3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3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3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3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3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3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3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3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3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3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30" customHeight="1">
      <c r="A56" s="7"/>
      <c r="B56" s="7"/>
      <c r="C56" s="7"/>
      <c r="D56" s="7"/>
      <c r="E56" s="7"/>
      <c r="F56" s="7"/>
      <c r="G56" s="7"/>
      <c r="H56" s="7"/>
      <c r="I56" s="7"/>
      <c r="J56" s="8"/>
      <c r="K56" s="5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30" customHeight="1">
      <c r="A57" s="9"/>
      <c r="B57" s="9"/>
      <c r="C57" s="9"/>
      <c r="D57" s="9"/>
      <c r="E57" s="9"/>
      <c r="F57" s="9"/>
      <c r="G57" s="9"/>
      <c r="H57" s="9"/>
      <c r="I57" s="9"/>
      <c r="J57" s="10"/>
      <c r="K57" s="5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30" customHeight="1">
      <c r="A58" s="9"/>
      <c r="B58" s="9"/>
      <c r="C58" s="9"/>
      <c r="D58" s="9"/>
      <c r="E58" s="9"/>
      <c r="F58" s="9"/>
      <c r="G58" s="9"/>
      <c r="H58" s="9"/>
      <c r="I58" s="9"/>
      <c r="J58" s="10"/>
      <c r="K58" s="5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30" customHeight="1">
      <c r="A59" s="9"/>
      <c r="B59" s="9"/>
      <c r="C59" s="9"/>
      <c r="D59" s="9"/>
      <c r="E59" s="9"/>
      <c r="F59" s="9"/>
      <c r="G59" s="9"/>
      <c r="H59" s="9"/>
      <c r="I59" s="9"/>
      <c r="J59" s="10"/>
      <c r="K59" s="5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30" customHeight="1">
      <c r="A60" s="9"/>
      <c r="B60" s="9"/>
      <c r="C60" s="9"/>
      <c r="D60" s="9"/>
      <c r="E60" s="9"/>
      <c r="F60" s="9"/>
      <c r="G60" s="9"/>
      <c r="H60" s="9"/>
      <c r="I60" s="9"/>
      <c r="J60" s="10"/>
      <c r="K60" s="5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30" customHeight="1">
      <c r="A61" s="9"/>
      <c r="B61" s="9"/>
      <c r="C61" s="9"/>
      <c r="D61" s="9"/>
      <c r="E61" s="9"/>
      <c r="F61" s="9"/>
      <c r="G61" s="9"/>
      <c r="H61" s="9"/>
      <c r="I61" s="9"/>
      <c r="J61" s="10"/>
      <c r="K61" s="5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30" customHeight="1">
      <c r="A62" s="9"/>
      <c r="B62" s="9"/>
      <c r="C62" s="9"/>
      <c r="D62" s="9"/>
      <c r="E62" s="9"/>
      <c r="F62" s="9"/>
      <c r="G62" s="9"/>
      <c r="H62" s="9"/>
      <c r="I62" s="9"/>
      <c r="J62" s="10"/>
      <c r="K62" s="5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30" customHeight="1">
      <c r="A63" s="9"/>
      <c r="B63" s="9"/>
      <c r="C63" s="9"/>
      <c r="D63" s="9"/>
      <c r="E63" s="9"/>
      <c r="F63" s="9"/>
      <c r="G63" s="9"/>
      <c r="H63" s="9"/>
      <c r="I63" s="9"/>
      <c r="J63" s="10"/>
      <c r="K63" s="5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30" customHeight="1">
      <c r="A64" s="9"/>
      <c r="B64" s="9"/>
      <c r="C64" s="9"/>
      <c r="D64" s="9"/>
      <c r="E64" s="9"/>
      <c r="F64" s="9"/>
      <c r="G64" s="9"/>
      <c r="H64" s="9"/>
      <c r="I64" s="9"/>
      <c r="J64" s="10"/>
      <c r="K64" s="5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30" customHeight="1">
      <c r="A65" s="9"/>
      <c r="B65" s="9"/>
      <c r="C65" s="9"/>
      <c r="D65" s="9"/>
      <c r="E65" s="9"/>
      <c r="F65" s="9"/>
      <c r="G65" s="9"/>
      <c r="H65" s="9"/>
      <c r="I65" s="9"/>
      <c r="J65" s="10"/>
      <c r="K65" s="5"/>
      <c r="L65" s="5"/>
      <c r="M65" s="5"/>
      <c r="N65" s="5"/>
      <c r="O65" s="11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30" customHeight="1">
      <c r="A66" s="9"/>
      <c r="B66" s="9"/>
      <c r="C66" s="9"/>
      <c r="D66" s="9"/>
      <c r="E66" s="9"/>
      <c r="F66" s="9"/>
      <c r="G66" s="9"/>
      <c r="H66" s="9"/>
      <c r="I66" s="9"/>
      <c r="J66" s="10"/>
      <c r="K66" s="5"/>
      <c r="L66" s="5"/>
      <c r="M66" s="12"/>
      <c r="N66" s="5"/>
      <c r="O66" s="11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30" customHeight="1">
      <c r="A67" s="9"/>
      <c r="B67" s="9"/>
      <c r="C67" s="9"/>
      <c r="D67" s="9"/>
      <c r="E67" s="9"/>
      <c r="F67" s="9"/>
      <c r="G67" s="9"/>
      <c r="H67" s="9"/>
      <c r="I67" s="9"/>
      <c r="J67" s="10"/>
      <c r="K67" s="5"/>
      <c r="L67" s="5"/>
      <c r="M67" s="12"/>
      <c r="N67" s="5"/>
      <c r="O67" s="11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30" customHeight="1">
      <c r="A68" s="9"/>
      <c r="B68" s="9"/>
      <c r="C68" s="9"/>
      <c r="D68" s="9"/>
      <c r="E68" s="9"/>
      <c r="F68" s="9"/>
      <c r="G68" s="9"/>
      <c r="H68" s="9"/>
      <c r="I68" s="9"/>
      <c r="J68" s="10"/>
      <c r="K68" s="5"/>
      <c r="L68" s="5"/>
      <c r="M68" s="5"/>
      <c r="N68" s="5"/>
      <c r="O68" s="11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30" customHeight="1">
      <c r="A69" s="9"/>
      <c r="B69" s="9"/>
      <c r="C69" s="9"/>
      <c r="D69" s="9"/>
      <c r="E69" s="9"/>
      <c r="F69" s="9"/>
      <c r="G69" s="9"/>
      <c r="H69" s="9"/>
      <c r="I69" s="9"/>
      <c r="J69" s="10"/>
      <c r="K69" s="5"/>
      <c r="L69" s="5"/>
      <c r="M69" s="5"/>
      <c r="N69" s="5"/>
      <c r="O69" s="11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30" customHeight="1">
      <c r="A70" s="9"/>
      <c r="B70" s="9"/>
      <c r="C70" s="9"/>
      <c r="D70" s="9"/>
      <c r="E70" s="9"/>
      <c r="F70" s="9"/>
      <c r="G70" s="9"/>
      <c r="H70" s="9"/>
      <c r="I70" s="9"/>
      <c r="J70" s="10"/>
      <c r="K70" s="5"/>
      <c r="L70" s="5"/>
      <c r="M70" s="5"/>
      <c r="N70" s="5"/>
      <c r="O70" s="11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30" customHeight="1">
      <c r="A71" s="9"/>
      <c r="B71" s="9"/>
      <c r="C71" s="9"/>
      <c r="D71" s="9"/>
      <c r="E71" s="9"/>
      <c r="F71" s="9"/>
      <c r="G71" s="9"/>
      <c r="H71" s="9"/>
      <c r="I71" s="9"/>
      <c r="J71" s="10"/>
      <c r="K71" s="5"/>
      <c r="L71" s="5"/>
      <c r="M71" s="5"/>
      <c r="N71" s="5"/>
      <c r="O71" s="11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30" customHeight="1">
      <c r="A72" s="9"/>
      <c r="B72" s="9"/>
      <c r="C72" s="9"/>
      <c r="D72" s="9"/>
      <c r="E72" s="9"/>
      <c r="F72" s="9"/>
      <c r="G72" s="9"/>
      <c r="H72" s="9"/>
      <c r="I72" s="9"/>
      <c r="J72" s="10"/>
      <c r="K72" s="5"/>
      <c r="L72" s="5"/>
      <c r="M72" s="5"/>
      <c r="N72" s="5"/>
      <c r="O72" s="11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30" customHeight="1">
      <c r="A73" s="9"/>
      <c r="B73" s="9"/>
      <c r="C73" s="9"/>
      <c r="D73" s="9"/>
      <c r="E73" s="9"/>
      <c r="F73" s="9"/>
      <c r="G73" s="9"/>
      <c r="H73" s="9"/>
      <c r="I73" s="9"/>
      <c r="J73" s="10"/>
      <c r="K73" s="5"/>
      <c r="L73" s="5"/>
      <c r="M73" s="5"/>
      <c r="N73" s="5"/>
      <c r="O73" s="11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30" customHeight="1">
      <c r="A74" s="9"/>
      <c r="B74" s="9"/>
      <c r="C74" s="9"/>
      <c r="D74" s="9"/>
      <c r="E74" s="9"/>
      <c r="F74" s="9"/>
      <c r="G74" s="9"/>
      <c r="H74" s="9"/>
      <c r="I74" s="9"/>
      <c r="J74" s="10"/>
      <c r="K74" s="5"/>
      <c r="L74" s="5"/>
      <c r="M74" s="5"/>
      <c r="N74" s="5"/>
      <c r="O74" s="11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30" customHeight="1">
      <c r="A75" s="9"/>
      <c r="B75" s="9"/>
      <c r="C75" s="9"/>
      <c r="D75" s="9"/>
      <c r="E75" s="9"/>
      <c r="F75" s="9"/>
      <c r="G75" s="9"/>
      <c r="H75" s="9"/>
      <c r="I75" s="9"/>
      <c r="J75" s="10"/>
      <c r="K75" s="5"/>
      <c r="L75" s="5"/>
      <c r="M75" s="5"/>
      <c r="N75" s="5"/>
      <c r="O75" s="11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30" customHeight="1">
      <c r="A76" s="9"/>
      <c r="B76" s="9"/>
      <c r="C76" s="9"/>
      <c r="D76" s="9"/>
      <c r="E76" s="9"/>
      <c r="F76" s="9"/>
      <c r="G76" s="9"/>
      <c r="H76" s="9"/>
      <c r="I76" s="9"/>
      <c r="J76" s="10"/>
      <c r="K76" s="5"/>
      <c r="L76" s="5"/>
      <c r="M76" s="5"/>
      <c r="N76" s="5"/>
      <c r="O76" s="11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30" customHeight="1">
      <c r="A77" s="9"/>
      <c r="B77" s="9"/>
      <c r="C77" s="9"/>
      <c r="D77" s="9"/>
      <c r="E77" s="9"/>
      <c r="F77" s="9"/>
      <c r="G77" s="9"/>
      <c r="H77" s="9"/>
      <c r="I77" s="9"/>
      <c r="J77" s="10"/>
      <c r="K77" s="5"/>
      <c r="L77" s="5"/>
      <c r="M77" s="5"/>
      <c r="N77" s="5"/>
      <c r="O77" s="11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30" customHeight="1">
      <c r="A78" s="9"/>
      <c r="B78" s="9"/>
      <c r="C78" s="9"/>
      <c r="D78" s="9"/>
      <c r="E78" s="9"/>
      <c r="F78" s="9"/>
      <c r="G78" s="9"/>
      <c r="H78" s="9"/>
      <c r="I78" s="9"/>
      <c r="J78" s="10"/>
      <c r="K78" s="5"/>
      <c r="L78" s="5"/>
      <c r="M78" s="5"/>
      <c r="N78" s="5"/>
      <c r="O78" s="11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30" customHeight="1">
      <c r="A79" s="9"/>
      <c r="B79" s="9"/>
      <c r="C79" s="9"/>
      <c r="D79" s="9"/>
      <c r="E79" s="9"/>
      <c r="F79" s="9"/>
      <c r="G79" s="9"/>
      <c r="H79" s="9"/>
      <c r="I79" s="9"/>
      <c r="J79" s="10"/>
      <c r="K79" s="5"/>
      <c r="L79" s="12"/>
      <c r="M79" s="12"/>
      <c r="N79" s="5"/>
      <c r="O79" s="11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30" customHeight="1">
      <c r="A80" s="9"/>
      <c r="B80" s="9"/>
      <c r="C80" s="9"/>
      <c r="D80" s="9"/>
      <c r="E80" s="9"/>
      <c r="F80" s="9"/>
      <c r="G80" s="9"/>
      <c r="H80" s="9"/>
      <c r="I80" s="9"/>
      <c r="J80" s="10"/>
      <c r="K80" s="5"/>
      <c r="L80" s="12"/>
      <c r="M80" s="12"/>
      <c r="N80" s="5"/>
      <c r="O80" s="11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30" customHeight="1">
      <c r="A81" s="9"/>
      <c r="B81" s="9"/>
      <c r="C81" s="9"/>
      <c r="D81" s="9"/>
      <c r="E81" s="9"/>
      <c r="F81" s="9"/>
      <c r="G81" s="9"/>
      <c r="H81" s="9"/>
      <c r="I81" s="9"/>
      <c r="J81" s="10"/>
      <c r="K81" s="5"/>
      <c r="L81" s="5"/>
      <c r="M81" s="5"/>
      <c r="N81" s="5"/>
      <c r="O81" s="11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30" customHeight="1">
      <c r="A82" s="9"/>
      <c r="B82" s="9"/>
      <c r="C82" s="9"/>
      <c r="D82" s="9"/>
      <c r="E82" s="9"/>
      <c r="F82" s="9"/>
      <c r="G82" s="9"/>
      <c r="H82" s="9"/>
      <c r="I82" s="9"/>
      <c r="J82" s="10"/>
      <c r="K82" s="5"/>
      <c r="L82" s="5"/>
      <c r="M82" s="5"/>
      <c r="N82" s="5"/>
      <c r="O82" s="11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30" customHeight="1">
      <c r="A83" s="9"/>
      <c r="B83" s="9"/>
      <c r="C83" s="9"/>
      <c r="D83" s="9"/>
      <c r="E83" s="9"/>
      <c r="F83" s="9"/>
      <c r="G83" s="9"/>
      <c r="H83" s="9"/>
      <c r="I83" s="9"/>
      <c r="J83" s="10"/>
      <c r="K83" s="5"/>
      <c r="L83" s="5"/>
      <c r="M83" s="5"/>
      <c r="N83" s="5"/>
      <c r="O83" s="11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30" customHeight="1">
      <c r="A84" s="9"/>
      <c r="B84" s="9"/>
      <c r="C84" s="9"/>
      <c r="D84" s="9"/>
      <c r="E84" s="9"/>
      <c r="F84" s="9"/>
      <c r="G84" s="9"/>
      <c r="H84" s="9"/>
      <c r="I84" s="9"/>
      <c r="J84" s="10"/>
      <c r="K84" s="5"/>
      <c r="L84" s="5"/>
      <c r="M84" s="5"/>
      <c r="N84" s="5"/>
      <c r="O84" s="11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7"/>
      <c r="L85" s="7"/>
      <c r="M85" s="7"/>
      <c r="N85" s="7"/>
      <c r="O85" s="13"/>
      <c r="P85" s="7"/>
      <c r="Q85" s="7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5"/>
      <c r="P86" s="9"/>
      <c r="Q86" s="9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30" customHeight="1">
      <c r="A87" s="17"/>
      <c r="B87" s="17"/>
      <c r="C87" s="17"/>
      <c r="D87" s="17"/>
      <c r="E87" s="17"/>
      <c r="F87" s="17"/>
      <c r="G87" s="17"/>
      <c r="H87" s="17"/>
      <c r="I87" s="9"/>
      <c r="J87" s="9"/>
      <c r="K87" s="9"/>
      <c r="L87" s="9"/>
      <c r="M87" s="9"/>
      <c r="N87" s="9"/>
      <c r="O87" s="9"/>
      <c r="P87" s="9"/>
      <c r="Q87" s="9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ht="79.5" customHeight="1">
      <c r="A88" s="42"/>
      <c r="B88" s="42"/>
      <c r="C88" s="42"/>
      <c r="D88" s="42"/>
      <c r="E88" s="42"/>
      <c r="F88" s="42"/>
      <c r="G88" s="6"/>
      <c r="H88" s="6"/>
    </row>
    <row r="89" spans="1:27" ht="79.5" customHeight="1">
      <c r="A89" s="43"/>
      <c r="B89" s="43"/>
      <c r="C89" s="43"/>
      <c r="D89" s="43"/>
      <c r="E89" s="43"/>
      <c r="F89" s="43"/>
      <c r="G89" s="6"/>
      <c r="H89" s="6"/>
    </row>
    <row r="90" spans="1:27" ht="79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1"/>
      <c r="P90" s="5"/>
      <c r="Q90" s="5"/>
      <c r="R90" s="6"/>
    </row>
    <row r="91" spans="1:27" ht="79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1"/>
      <c r="P91" s="5"/>
      <c r="Q91" s="5"/>
      <c r="R91" s="6"/>
    </row>
    <row r="92" spans="1:27" ht="79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1"/>
      <c r="P92" s="5"/>
      <c r="Q92" s="5"/>
      <c r="R92" s="6"/>
    </row>
    <row r="93" spans="1:27" ht="79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1"/>
      <c r="P93" s="5"/>
      <c r="Q93" s="5"/>
      <c r="R93" s="6"/>
    </row>
    <row r="94" spans="1:27" ht="79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6"/>
    </row>
    <row r="95" spans="1:27" ht="79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6"/>
    </row>
    <row r="96" spans="1:27" ht="79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6"/>
    </row>
    <row r="97" spans="1:18" ht="79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6"/>
    </row>
    <row r="98" spans="1:18" ht="79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6"/>
    </row>
    <row r="99" spans="1:18" ht="79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6"/>
    </row>
    <row r="100" spans="1:18" ht="79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6"/>
    </row>
    <row r="101" spans="1:18" ht="79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6"/>
    </row>
    <row r="102" spans="1:18" ht="79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6"/>
    </row>
    <row r="103" spans="1:18" ht="79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6"/>
    </row>
    <row r="104" spans="1:18" ht="79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6"/>
    </row>
    <row r="105" spans="1:18" ht="79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6"/>
    </row>
    <row r="106" spans="1:18" ht="79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6"/>
    </row>
    <row r="107" spans="1:18" ht="79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6"/>
    </row>
    <row r="108" spans="1:18" ht="79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6"/>
    </row>
    <row r="109" spans="1:18" ht="79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6"/>
    </row>
    <row r="110" spans="1:18" ht="79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6"/>
    </row>
    <row r="111" spans="1:18" ht="79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6"/>
    </row>
    <row r="112" spans="1:18" ht="79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6"/>
    </row>
    <row r="113" spans="1:18" ht="79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6"/>
    </row>
    <row r="114" spans="1:18" ht="79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6"/>
    </row>
    <row r="115" spans="1:18" ht="79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6"/>
    </row>
    <row r="116" spans="1:18" ht="79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6"/>
    </row>
    <row r="117" spans="1:18" ht="79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6"/>
    </row>
    <row r="118" spans="1:18" ht="79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6"/>
    </row>
    <row r="119" spans="1:18" ht="79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1"/>
      <c r="P119" s="5"/>
      <c r="Q119" s="5"/>
      <c r="R119" s="6"/>
    </row>
    <row r="120" spans="1:18" ht="79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1"/>
      <c r="P120" s="5"/>
      <c r="Q120" s="5"/>
      <c r="R120" s="6"/>
    </row>
    <row r="121" spans="1:18" ht="79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1"/>
      <c r="P121" s="5"/>
      <c r="Q121" s="5"/>
      <c r="R121" s="6"/>
    </row>
    <row r="122" spans="1:18" ht="79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1"/>
      <c r="P122" s="5"/>
      <c r="Q122" s="5"/>
      <c r="R122" s="6"/>
    </row>
    <row r="123" spans="1:18" ht="79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</row>
    <row r="124" spans="1:18" ht="79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6"/>
    </row>
    <row r="125" spans="1:18" ht="79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6"/>
    </row>
    <row r="126" spans="1:18" ht="79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6"/>
    </row>
    <row r="127" spans="1:18" ht="79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6"/>
    </row>
    <row r="128" spans="1:18" ht="79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6"/>
    </row>
    <row r="129" spans="1:18" ht="79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6"/>
    </row>
    <row r="130" spans="1:18" ht="79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6"/>
    </row>
    <row r="131" spans="1:18" ht="79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6"/>
    </row>
    <row r="132" spans="1:18" ht="79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6"/>
    </row>
    <row r="133" spans="1:18" ht="79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6"/>
    </row>
    <row r="134" spans="1:18" ht="79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6"/>
    </row>
    <row r="135" spans="1:18" ht="79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6"/>
    </row>
    <row r="136" spans="1:18" ht="79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6"/>
    </row>
    <row r="137" spans="1:18" ht="79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8"/>
      <c r="N137" s="5"/>
      <c r="O137" s="5"/>
      <c r="P137" s="5"/>
      <c r="Q137" s="5"/>
      <c r="R137" s="6"/>
    </row>
    <row r="138" spans="1:18" ht="79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8"/>
      <c r="N138" s="5"/>
      <c r="O138" s="5"/>
      <c r="P138" s="5"/>
      <c r="Q138" s="5"/>
      <c r="R138" s="6"/>
    </row>
    <row r="139" spans="1:18" ht="79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6"/>
    </row>
    <row r="140" spans="1:18" ht="79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6"/>
    </row>
    <row r="141" spans="1:18" ht="79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9"/>
      <c r="Q141" s="5"/>
      <c r="R141" s="6"/>
    </row>
    <row r="142" spans="1:18" ht="79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9"/>
      <c r="Q142" s="5"/>
      <c r="R142" s="6"/>
    </row>
    <row r="143" spans="1:18" ht="79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19"/>
      <c r="Q143" s="5"/>
      <c r="R143" s="6"/>
    </row>
    <row r="144" spans="1:18" ht="79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9"/>
      <c r="Q144" s="5"/>
      <c r="R144" s="6"/>
    </row>
    <row r="145" spans="1:18" ht="79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19"/>
      <c r="Q145" s="5"/>
      <c r="R145" s="6"/>
    </row>
    <row r="146" spans="1:18" ht="79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19"/>
      <c r="Q146" s="5"/>
      <c r="R146" s="6"/>
    </row>
    <row r="147" spans="1:18" ht="79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9"/>
      <c r="Q147" s="5"/>
      <c r="R147" s="6"/>
    </row>
    <row r="148" spans="1:18" ht="79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19"/>
      <c r="Q148" s="5"/>
      <c r="R148" s="6"/>
    </row>
    <row r="149" spans="1:18" ht="79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19"/>
      <c r="Q149" s="5"/>
      <c r="R149" s="6"/>
    </row>
    <row r="150" spans="1:18" ht="79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9"/>
      <c r="Q150" s="5"/>
      <c r="R150" s="6"/>
    </row>
    <row r="151" spans="1:18" ht="79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19"/>
      <c r="Q151" s="5"/>
      <c r="R151" s="6"/>
    </row>
    <row r="152" spans="1:18" ht="79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19"/>
      <c r="Q152" s="5"/>
      <c r="R152" s="6"/>
    </row>
    <row r="153" spans="1:18" ht="79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9"/>
      <c r="Q153" s="5"/>
      <c r="R153" s="6"/>
    </row>
    <row r="154" spans="1:18" ht="79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9"/>
      <c r="Q154" s="5"/>
      <c r="R154" s="6"/>
    </row>
    <row r="155" spans="1:18" ht="79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19"/>
      <c r="Q155" s="5"/>
      <c r="R155" s="6"/>
    </row>
    <row r="156" spans="1:18" ht="79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9"/>
      <c r="Q156" s="5"/>
      <c r="R156" s="6"/>
    </row>
    <row r="157" spans="1:18" ht="79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19"/>
      <c r="Q157" s="5"/>
      <c r="R157" s="6"/>
    </row>
    <row r="158" spans="1:18" ht="79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19"/>
      <c r="Q158" s="5"/>
      <c r="R158" s="6"/>
    </row>
    <row r="159" spans="1:18" ht="79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9"/>
      <c r="Q159" s="5"/>
      <c r="R159" s="6"/>
    </row>
    <row r="160" spans="1:18" ht="79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9"/>
      <c r="Q160" s="5"/>
      <c r="R160" s="6"/>
    </row>
    <row r="161" spans="1:18" ht="79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19"/>
      <c r="Q161" s="5"/>
      <c r="R161" s="6"/>
    </row>
    <row r="162" spans="1:18" ht="79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9"/>
      <c r="Q162" s="5"/>
      <c r="R162" s="6"/>
    </row>
    <row r="163" spans="1:18" ht="79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19"/>
      <c r="Q163" s="5"/>
      <c r="R163" s="6"/>
    </row>
    <row r="164" spans="1:18" ht="79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19"/>
      <c r="Q164" s="5"/>
      <c r="R164" s="6"/>
    </row>
    <row r="165" spans="1:18" ht="79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9"/>
      <c r="Q165" s="5"/>
      <c r="R165" s="6"/>
    </row>
    <row r="166" spans="1:18" ht="79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19"/>
      <c r="Q166" s="5"/>
      <c r="R166" s="6"/>
    </row>
    <row r="167" spans="1:18" ht="79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19"/>
      <c r="Q167" s="5"/>
      <c r="R167" s="6"/>
    </row>
    <row r="168" spans="1:18" ht="79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9"/>
      <c r="Q168" s="5"/>
      <c r="R168" s="6"/>
    </row>
    <row r="169" spans="1:18" ht="79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19"/>
      <c r="Q169" s="5"/>
      <c r="R169" s="6"/>
    </row>
    <row r="170" spans="1:18" ht="79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19"/>
      <c r="Q170" s="5"/>
      <c r="R170" s="6"/>
    </row>
    <row r="171" spans="1:18" ht="79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9"/>
      <c r="Q171" s="5"/>
      <c r="R171" s="6"/>
    </row>
    <row r="172" spans="1:18" ht="79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19"/>
      <c r="Q172" s="5"/>
      <c r="R172" s="6"/>
    </row>
    <row r="173" spans="1:18" ht="79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1"/>
      <c r="P173" s="5"/>
      <c r="Q173" s="5"/>
      <c r="R173" s="6"/>
    </row>
  </sheetData>
  <mergeCells count="33">
    <mergeCell ref="G2:G3"/>
    <mergeCell ref="H2:H3"/>
    <mergeCell ref="N2:N3"/>
    <mergeCell ref="M2:M3"/>
    <mergeCell ref="I2:I3"/>
    <mergeCell ref="J2:J3"/>
    <mergeCell ref="V2:V3"/>
    <mergeCell ref="W2:W3"/>
    <mergeCell ref="X2:X3"/>
    <mergeCell ref="K2:L2"/>
    <mergeCell ref="O2:O3"/>
    <mergeCell ref="P2:P3"/>
    <mergeCell ref="U2:U3"/>
    <mergeCell ref="Q2:Q3"/>
    <mergeCell ref="R2:R3"/>
    <mergeCell ref="S2:S3"/>
    <mergeCell ref="T2:T3"/>
    <mergeCell ref="A1:XFD1"/>
    <mergeCell ref="A88:A89"/>
    <mergeCell ref="B88:B89"/>
    <mergeCell ref="E88:E89"/>
    <mergeCell ref="F88:F89"/>
    <mergeCell ref="C2:C3"/>
    <mergeCell ref="B2:B3"/>
    <mergeCell ref="D2:D3"/>
    <mergeCell ref="E2:E3"/>
    <mergeCell ref="D88:D89"/>
    <mergeCell ref="C88:C89"/>
    <mergeCell ref="A2:A3"/>
    <mergeCell ref="F2:F3"/>
    <mergeCell ref="Z2:Z3"/>
    <mergeCell ref="AA2:AA3"/>
    <mergeCell ref="Y2:Y3"/>
  </mergeCells>
  <pageMargins left="0" right="0" top="0.75" bottom="0.75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opLeftCell="I2" zoomScale="71" zoomScaleNormal="71" workbookViewId="0">
      <selection activeCell="A2" sqref="A2:XFD2"/>
    </sheetView>
  </sheetViews>
  <sheetFormatPr defaultColWidth="14.42578125" defaultRowHeight="15" customHeight="1"/>
  <cols>
    <col min="1" max="1" width="7.42578125" customWidth="1"/>
    <col min="2" max="2" width="9.7109375" customWidth="1"/>
    <col min="3" max="3" width="12" customWidth="1"/>
    <col min="4" max="4" width="13.140625" customWidth="1"/>
    <col min="5" max="5" width="12.42578125" customWidth="1"/>
    <col min="6" max="6" width="13.42578125" customWidth="1"/>
    <col min="7" max="7" width="15" customWidth="1"/>
    <col min="8" max="8" width="19.7109375" customWidth="1"/>
    <col min="9" max="9" width="15" customWidth="1"/>
    <col min="10" max="10" width="15.28515625" customWidth="1"/>
    <col min="11" max="11" width="14.140625" customWidth="1"/>
    <col min="12" max="12" width="14.85546875" customWidth="1"/>
    <col min="13" max="13" width="18.140625" customWidth="1"/>
    <col min="14" max="14" width="15.28515625" customWidth="1"/>
    <col min="15" max="15" width="14" customWidth="1"/>
    <col min="16" max="16" width="13.140625" customWidth="1"/>
    <col min="17" max="17" width="13.7109375" customWidth="1"/>
    <col min="18" max="18" width="13.85546875" customWidth="1"/>
    <col min="19" max="19" width="15.5703125" customWidth="1"/>
    <col min="20" max="20" width="15.7109375" customWidth="1"/>
    <col min="21" max="21" width="15.28515625" customWidth="1"/>
    <col min="22" max="22" width="13.5703125" customWidth="1"/>
    <col min="23" max="23" width="15.5703125" customWidth="1"/>
    <col min="24" max="24" width="16.7109375" customWidth="1"/>
    <col min="25" max="25" width="18.28515625" customWidth="1"/>
    <col min="26" max="26" width="11.28515625" customWidth="1"/>
    <col min="27" max="27" width="17.5703125" customWidth="1"/>
    <col min="28" max="28" width="17.42578125" customWidth="1"/>
    <col min="29" max="29" width="13" customWidth="1"/>
    <col min="30" max="30" width="13.85546875" customWidth="1"/>
  </cols>
  <sheetData>
    <row r="1" spans="1:30" ht="44.25" hidden="1" customHeight="1">
      <c r="A1" s="1" t="s">
        <v>167</v>
      </c>
      <c r="B1" s="1"/>
      <c r="C1" s="1"/>
      <c r="D1" s="1"/>
      <c r="E1" s="1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s="50" customFormat="1" ht="75" customHeight="1">
      <c r="A2" s="50" t="s">
        <v>220</v>
      </c>
    </row>
    <row r="3" spans="1:30" s="24" customFormat="1" ht="90" customHeight="1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168</v>
      </c>
      <c r="I3" s="46" t="s">
        <v>8</v>
      </c>
      <c r="J3" s="46" t="s">
        <v>9</v>
      </c>
      <c r="K3" s="46" t="s">
        <v>10</v>
      </c>
      <c r="L3" s="47"/>
      <c r="M3" s="46" t="s">
        <v>169</v>
      </c>
      <c r="N3" s="46" t="s">
        <v>170</v>
      </c>
      <c r="O3" s="46" t="s">
        <v>171</v>
      </c>
      <c r="P3" s="46" t="s">
        <v>172</v>
      </c>
      <c r="Q3" s="46" t="s">
        <v>173</v>
      </c>
      <c r="R3" s="46" t="s">
        <v>174</v>
      </c>
      <c r="S3" s="46" t="s">
        <v>175</v>
      </c>
      <c r="T3" s="46" t="s">
        <v>176</v>
      </c>
      <c r="U3" s="46" t="s">
        <v>177</v>
      </c>
      <c r="V3" s="46" t="s">
        <v>221</v>
      </c>
      <c r="W3" s="46" t="s">
        <v>178</v>
      </c>
      <c r="X3" s="46" t="s">
        <v>222</v>
      </c>
      <c r="Y3" s="46" t="s">
        <v>179</v>
      </c>
      <c r="Z3" s="46" t="s">
        <v>180</v>
      </c>
      <c r="AA3" s="46" t="s">
        <v>181</v>
      </c>
      <c r="AB3" s="46" t="s">
        <v>223</v>
      </c>
      <c r="AC3" s="48" t="s">
        <v>21</v>
      </c>
      <c r="AD3" s="46" t="s">
        <v>22</v>
      </c>
    </row>
    <row r="4" spans="1:30" s="24" customFormat="1" ht="90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39" t="s">
        <v>182</v>
      </c>
      <c r="L4" s="39" t="s">
        <v>183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9"/>
      <c r="AD4" s="47"/>
    </row>
    <row r="5" spans="1:30" ht="60" customHeight="1">
      <c r="A5" s="33">
        <v>1</v>
      </c>
      <c r="B5" s="33" t="s">
        <v>25</v>
      </c>
      <c r="C5" s="33" t="s">
        <v>26</v>
      </c>
      <c r="D5" s="33" t="s">
        <v>27</v>
      </c>
      <c r="E5" s="33" t="s">
        <v>28</v>
      </c>
      <c r="F5" s="33" t="s">
        <v>27</v>
      </c>
      <c r="G5" s="33" t="s">
        <v>29</v>
      </c>
      <c r="H5" s="34" t="s">
        <v>214</v>
      </c>
      <c r="I5" s="33">
        <v>3555600696</v>
      </c>
      <c r="J5" s="33" t="s">
        <v>30</v>
      </c>
      <c r="K5" s="33" t="s">
        <v>31</v>
      </c>
      <c r="L5" s="33" t="s">
        <v>32</v>
      </c>
      <c r="M5" s="33" t="s">
        <v>184</v>
      </c>
      <c r="N5" s="33">
        <v>7</v>
      </c>
      <c r="O5" s="33">
        <v>5.5</v>
      </c>
      <c r="P5" s="33">
        <v>989400</v>
      </c>
      <c r="Q5" s="33">
        <v>800000</v>
      </c>
      <c r="R5" s="33">
        <v>791520</v>
      </c>
      <c r="S5" s="35">
        <v>44712</v>
      </c>
      <c r="T5" s="35">
        <v>44712</v>
      </c>
      <c r="U5" s="33">
        <v>200000</v>
      </c>
      <c r="V5" s="33">
        <v>197880</v>
      </c>
      <c r="W5" s="33">
        <f t="shared" ref="W5:W20" si="0">U5-V5</f>
        <v>2120</v>
      </c>
      <c r="X5" s="33">
        <v>316608</v>
      </c>
      <c r="Y5" s="33">
        <v>0</v>
      </c>
      <c r="Z5" s="33">
        <v>0</v>
      </c>
      <c r="AA5" s="33">
        <v>0</v>
      </c>
      <c r="AB5" s="33">
        <v>0</v>
      </c>
      <c r="AC5" s="33" t="s">
        <v>38</v>
      </c>
      <c r="AD5" s="33" t="s">
        <v>39</v>
      </c>
    </row>
    <row r="6" spans="1:30" ht="60" customHeight="1">
      <c r="A6" s="33">
        <v>2</v>
      </c>
      <c r="B6" s="33" t="s">
        <v>25</v>
      </c>
      <c r="C6" s="33" t="s">
        <v>26</v>
      </c>
      <c r="D6" s="33" t="s">
        <v>27</v>
      </c>
      <c r="E6" s="33" t="s">
        <v>30</v>
      </c>
      <c r="F6" s="33" t="s">
        <v>27</v>
      </c>
      <c r="G6" s="33" t="s">
        <v>40</v>
      </c>
      <c r="H6" s="36">
        <v>7120178805897</v>
      </c>
      <c r="I6" s="33">
        <v>3555600692</v>
      </c>
      <c r="J6" s="33" t="s">
        <v>30</v>
      </c>
      <c r="K6" s="33" t="s">
        <v>41</v>
      </c>
      <c r="L6" s="33" t="s">
        <v>42</v>
      </c>
      <c r="M6" s="33" t="s">
        <v>184</v>
      </c>
      <c r="N6" s="33">
        <v>8</v>
      </c>
      <c r="O6" s="33">
        <v>5.5</v>
      </c>
      <c r="P6" s="33">
        <v>989400</v>
      </c>
      <c r="Q6" s="33">
        <v>800000</v>
      </c>
      <c r="R6" s="33">
        <v>791520</v>
      </c>
      <c r="S6" s="35">
        <v>44712</v>
      </c>
      <c r="T6" s="35">
        <v>44712</v>
      </c>
      <c r="U6" s="33">
        <v>200000</v>
      </c>
      <c r="V6" s="33">
        <v>197880</v>
      </c>
      <c r="W6" s="33">
        <f t="shared" si="0"/>
        <v>2120</v>
      </c>
      <c r="X6" s="33">
        <v>316608</v>
      </c>
      <c r="Y6" s="33">
        <v>538272</v>
      </c>
      <c r="Z6" s="33">
        <v>1068600</v>
      </c>
      <c r="AA6" s="33">
        <v>1068600</v>
      </c>
      <c r="AB6" s="33">
        <v>0</v>
      </c>
      <c r="AC6" s="33" t="s">
        <v>45</v>
      </c>
      <c r="AD6" s="33" t="s">
        <v>46</v>
      </c>
    </row>
    <row r="7" spans="1:30" ht="60" customHeight="1">
      <c r="A7" s="33">
        <v>3</v>
      </c>
      <c r="B7" s="33" t="s">
        <v>25</v>
      </c>
      <c r="C7" s="33" t="s">
        <v>47</v>
      </c>
      <c r="D7" s="33" t="s">
        <v>47</v>
      </c>
      <c r="E7" s="33" t="s">
        <v>48</v>
      </c>
      <c r="F7" s="33" t="s">
        <v>48</v>
      </c>
      <c r="G7" s="33" t="s">
        <v>49</v>
      </c>
      <c r="H7" s="36">
        <v>7150504107813</v>
      </c>
      <c r="I7" s="33">
        <v>3555261601</v>
      </c>
      <c r="J7" s="33" t="s">
        <v>50</v>
      </c>
      <c r="K7" s="33" t="s">
        <v>51</v>
      </c>
      <c r="L7" s="33" t="s">
        <v>52</v>
      </c>
      <c r="M7" s="33" t="s">
        <v>184</v>
      </c>
      <c r="N7" s="33">
        <v>8</v>
      </c>
      <c r="O7" s="33">
        <v>5.5</v>
      </c>
      <c r="P7" s="33">
        <v>989400</v>
      </c>
      <c r="Q7" s="33">
        <v>800000</v>
      </c>
      <c r="R7" s="33">
        <v>791520</v>
      </c>
      <c r="S7" s="35">
        <v>44712</v>
      </c>
      <c r="T7" s="35">
        <v>44712</v>
      </c>
      <c r="U7" s="33">
        <v>200000</v>
      </c>
      <c r="V7" s="33">
        <v>197880</v>
      </c>
      <c r="W7" s="33">
        <f t="shared" si="0"/>
        <v>2120</v>
      </c>
      <c r="X7" s="33">
        <v>316608</v>
      </c>
      <c r="Y7" s="33">
        <v>742992</v>
      </c>
      <c r="Z7" s="33">
        <v>1059600</v>
      </c>
      <c r="AA7" s="33">
        <f>Z7</f>
        <v>1059600</v>
      </c>
      <c r="AB7" s="33">
        <v>0</v>
      </c>
      <c r="AC7" s="33" t="s">
        <v>45</v>
      </c>
      <c r="AD7" s="33" t="s">
        <v>46</v>
      </c>
    </row>
    <row r="8" spans="1:30" ht="60" customHeight="1">
      <c r="A8" s="33">
        <v>4</v>
      </c>
      <c r="B8" s="33" t="s">
        <v>25</v>
      </c>
      <c r="C8" s="33" t="s">
        <v>47</v>
      </c>
      <c r="D8" s="33" t="s">
        <v>47</v>
      </c>
      <c r="E8" s="33" t="s">
        <v>54</v>
      </c>
      <c r="F8" s="33" t="s">
        <v>54</v>
      </c>
      <c r="G8" s="33" t="s">
        <v>55</v>
      </c>
      <c r="H8" s="36">
        <v>7150403908749</v>
      </c>
      <c r="I8" s="33">
        <v>3444298917</v>
      </c>
      <c r="J8" s="33" t="s">
        <v>54</v>
      </c>
      <c r="K8" s="33" t="s">
        <v>56</v>
      </c>
      <c r="L8" s="33" t="s">
        <v>57</v>
      </c>
      <c r="M8" s="33" t="s">
        <v>184</v>
      </c>
      <c r="N8" s="33">
        <v>5</v>
      </c>
      <c r="O8" s="33">
        <v>5.5</v>
      </c>
      <c r="P8" s="33">
        <v>989400</v>
      </c>
      <c r="Q8" s="33">
        <v>800000</v>
      </c>
      <c r="R8" s="33">
        <v>791520</v>
      </c>
      <c r="S8" s="35">
        <v>44712</v>
      </c>
      <c r="T8" s="35">
        <v>44712</v>
      </c>
      <c r="U8" s="33">
        <v>200000</v>
      </c>
      <c r="V8" s="33">
        <v>197880</v>
      </c>
      <c r="W8" s="33">
        <f t="shared" si="0"/>
        <v>2120</v>
      </c>
      <c r="X8" s="33">
        <v>316608</v>
      </c>
      <c r="Y8" s="33">
        <v>538272</v>
      </c>
      <c r="Z8" s="33">
        <v>1068600</v>
      </c>
      <c r="AA8" s="33">
        <v>1068600</v>
      </c>
      <c r="AB8" s="33">
        <v>0</v>
      </c>
      <c r="AC8" s="33" t="s">
        <v>45</v>
      </c>
      <c r="AD8" s="33" t="s">
        <v>46</v>
      </c>
    </row>
    <row r="9" spans="1:30" ht="60" customHeight="1">
      <c r="A9" s="33">
        <v>5</v>
      </c>
      <c r="B9" s="33" t="s">
        <v>25</v>
      </c>
      <c r="C9" s="33" t="s">
        <v>59</v>
      </c>
      <c r="D9" s="33" t="s">
        <v>60</v>
      </c>
      <c r="E9" s="33" t="s">
        <v>60</v>
      </c>
      <c r="F9" s="33" t="s">
        <v>186</v>
      </c>
      <c r="G9" s="33" t="s">
        <v>62</v>
      </c>
      <c r="H9" s="37">
        <v>7130245353073</v>
      </c>
      <c r="I9" s="33">
        <v>3554135077</v>
      </c>
      <c r="J9" s="33" t="s">
        <v>63</v>
      </c>
      <c r="K9" s="33" t="s">
        <v>64</v>
      </c>
      <c r="L9" s="33" t="s">
        <v>65</v>
      </c>
      <c r="M9" s="33" t="s">
        <v>184</v>
      </c>
      <c r="N9" s="33">
        <v>20</v>
      </c>
      <c r="O9" s="33">
        <v>5.5</v>
      </c>
      <c r="P9" s="33">
        <v>989400</v>
      </c>
      <c r="Q9" s="33">
        <v>800000</v>
      </c>
      <c r="R9" s="33">
        <v>791520</v>
      </c>
      <c r="S9" s="35">
        <v>44712</v>
      </c>
      <c r="T9" s="35">
        <v>44712</v>
      </c>
      <c r="U9" s="33">
        <v>200000</v>
      </c>
      <c r="V9" s="33">
        <v>197880</v>
      </c>
      <c r="W9" s="33">
        <f t="shared" si="0"/>
        <v>2120</v>
      </c>
      <c r="X9" s="33">
        <v>316608</v>
      </c>
      <c r="Y9" s="33">
        <v>538272</v>
      </c>
      <c r="Z9" s="33">
        <v>1059600</v>
      </c>
      <c r="AA9" s="33">
        <v>1059600</v>
      </c>
      <c r="AB9" s="33">
        <v>0</v>
      </c>
      <c r="AC9" s="33" t="s">
        <v>45</v>
      </c>
      <c r="AD9" s="33" t="s">
        <v>46</v>
      </c>
    </row>
    <row r="10" spans="1:30" ht="60" customHeight="1">
      <c r="A10" s="33">
        <v>6</v>
      </c>
      <c r="B10" s="33" t="s">
        <v>25</v>
      </c>
      <c r="C10" s="33" t="s">
        <v>59</v>
      </c>
      <c r="D10" s="33" t="s">
        <v>61</v>
      </c>
      <c r="E10" s="33" t="s">
        <v>67</v>
      </c>
      <c r="F10" s="33" t="s">
        <v>61</v>
      </c>
      <c r="G10" s="33" t="s">
        <v>68</v>
      </c>
      <c r="H10" s="37">
        <v>7130174102199</v>
      </c>
      <c r="I10" s="33">
        <v>3555274629</v>
      </c>
      <c r="J10" s="33" t="s">
        <v>69</v>
      </c>
      <c r="K10" s="33" t="s">
        <v>70</v>
      </c>
      <c r="L10" s="33" t="s">
        <v>71</v>
      </c>
      <c r="M10" s="33" t="s">
        <v>184</v>
      </c>
      <c r="N10" s="33">
        <v>15</v>
      </c>
      <c r="O10" s="33">
        <v>5.5</v>
      </c>
      <c r="P10" s="33">
        <v>989400</v>
      </c>
      <c r="Q10" s="33">
        <v>800000</v>
      </c>
      <c r="R10" s="33">
        <v>791520</v>
      </c>
      <c r="S10" s="35">
        <v>44712</v>
      </c>
      <c r="T10" s="35">
        <v>44712</v>
      </c>
      <c r="U10" s="33">
        <v>200000</v>
      </c>
      <c r="V10" s="33">
        <v>197880</v>
      </c>
      <c r="W10" s="33">
        <f t="shared" si="0"/>
        <v>2120</v>
      </c>
      <c r="X10" s="33">
        <v>316608</v>
      </c>
      <c r="Y10" s="33">
        <v>531072</v>
      </c>
      <c r="Z10" s="33">
        <v>1059600</v>
      </c>
      <c r="AA10" s="33">
        <v>1059600</v>
      </c>
      <c r="AB10" s="33">
        <v>0</v>
      </c>
      <c r="AC10" s="33" t="s">
        <v>45</v>
      </c>
      <c r="AD10" s="33" t="s">
        <v>46</v>
      </c>
    </row>
    <row r="11" spans="1:30" ht="60" customHeight="1">
      <c r="A11" s="33">
        <v>7</v>
      </c>
      <c r="B11" s="33" t="s">
        <v>25</v>
      </c>
      <c r="C11" s="33" t="s">
        <v>73</v>
      </c>
      <c r="D11" s="33" t="s">
        <v>74</v>
      </c>
      <c r="E11" s="33" t="s">
        <v>74</v>
      </c>
      <c r="F11" s="33" t="s">
        <v>74</v>
      </c>
      <c r="G11" s="33" t="s">
        <v>75</v>
      </c>
      <c r="H11" s="37">
        <v>7110380629947</v>
      </c>
      <c r="I11" s="33">
        <v>3469555197</v>
      </c>
      <c r="J11" s="33" t="s">
        <v>76</v>
      </c>
      <c r="K11" s="33" t="s">
        <v>70</v>
      </c>
      <c r="L11" s="33" t="s">
        <v>77</v>
      </c>
      <c r="M11" s="33" t="s">
        <v>184</v>
      </c>
      <c r="N11" s="33">
        <v>5</v>
      </c>
      <c r="O11" s="33">
        <v>5.5</v>
      </c>
      <c r="P11" s="33">
        <v>989400</v>
      </c>
      <c r="Q11" s="33">
        <v>800000</v>
      </c>
      <c r="R11" s="33">
        <v>791520</v>
      </c>
      <c r="S11" s="35">
        <v>44712</v>
      </c>
      <c r="T11" s="35">
        <v>44712</v>
      </c>
      <c r="U11" s="33">
        <v>200000</v>
      </c>
      <c r="V11" s="33">
        <v>197880</v>
      </c>
      <c r="W11" s="33">
        <f t="shared" si="0"/>
        <v>2120</v>
      </c>
      <c r="X11" s="33">
        <v>316608</v>
      </c>
      <c r="Y11" s="33">
        <v>531072</v>
      </c>
      <c r="Z11" s="33">
        <v>1059600</v>
      </c>
      <c r="AA11" s="33">
        <v>1059600</v>
      </c>
      <c r="AB11" s="33">
        <v>0</v>
      </c>
      <c r="AC11" s="33" t="s">
        <v>45</v>
      </c>
      <c r="AD11" s="33" t="s">
        <v>46</v>
      </c>
    </row>
    <row r="12" spans="1:30" ht="60" customHeight="1">
      <c r="A12" s="33">
        <v>8</v>
      </c>
      <c r="B12" s="33" t="s">
        <v>25</v>
      </c>
      <c r="C12" s="33" t="s">
        <v>73</v>
      </c>
      <c r="D12" s="33" t="s">
        <v>79</v>
      </c>
      <c r="E12" s="33" t="s">
        <v>79</v>
      </c>
      <c r="F12" s="33" t="s">
        <v>80</v>
      </c>
      <c r="G12" s="33" t="s">
        <v>81</v>
      </c>
      <c r="H12" s="37">
        <v>7110333112175</v>
      </c>
      <c r="I12" s="33">
        <v>3129902715</v>
      </c>
      <c r="J12" s="33" t="s">
        <v>82</v>
      </c>
      <c r="K12" s="33" t="s">
        <v>83</v>
      </c>
      <c r="L12" s="33" t="s">
        <v>84</v>
      </c>
      <c r="M12" s="33" t="s">
        <v>184</v>
      </c>
      <c r="N12" s="33">
        <v>8</v>
      </c>
      <c r="O12" s="33">
        <v>5.5</v>
      </c>
      <c r="P12" s="33">
        <v>989400</v>
      </c>
      <c r="Q12" s="33">
        <v>800000</v>
      </c>
      <c r="R12" s="33">
        <v>791520</v>
      </c>
      <c r="S12" s="35">
        <v>44712</v>
      </c>
      <c r="T12" s="35">
        <v>44712</v>
      </c>
      <c r="U12" s="33">
        <v>200000</v>
      </c>
      <c r="V12" s="33">
        <v>197880</v>
      </c>
      <c r="W12" s="33">
        <f t="shared" si="0"/>
        <v>2120</v>
      </c>
      <c r="X12" s="33">
        <v>316608</v>
      </c>
      <c r="Y12" s="33">
        <v>531072</v>
      </c>
      <c r="Z12" s="33">
        <v>1059600</v>
      </c>
      <c r="AA12" s="33">
        <v>1059600</v>
      </c>
      <c r="AB12" s="33">
        <v>0</v>
      </c>
      <c r="AC12" s="33" t="s">
        <v>45</v>
      </c>
      <c r="AD12" s="33" t="s">
        <v>46</v>
      </c>
    </row>
    <row r="13" spans="1:30" ht="60" customHeight="1">
      <c r="A13" s="33">
        <v>9</v>
      </c>
      <c r="B13" s="33" t="s">
        <v>25</v>
      </c>
      <c r="C13" s="33" t="s">
        <v>86</v>
      </c>
      <c r="D13" s="33" t="s">
        <v>86</v>
      </c>
      <c r="E13" s="33" t="s">
        <v>87</v>
      </c>
      <c r="F13" s="33" t="s">
        <v>87</v>
      </c>
      <c r="G13" s="33" t="s">
        <v>88</v>
      </c>
      <c r="H13" s="37">
        <v>7220103393855</v>
      </c>
      <c r="I13" s="33">
        <v>3554510596</v>
      </c>
      <c r="J13" s="33" t="s">
        <v>89</v>
      </c>
      <c r="K13" s="33" t="s">
        <v>90</v>
      </c>
      <c r="L13" s="33" t="s">
        <v>91</v>
      </c>
      <c r="M13" s="33" t="s">
        <v>184</v>
      </c>
      <c r="N13" s="33">
        <v>5</v>
      </c>
      <c r="O13" s="33">
        <v>5.5</v>
      </c>
      <c r="P13" s="33">
        <v>989400</v>
      </c>
      <c r="Q13" s="33">
        <v>800000</v>
      </c>
      <c r="R13" s="33">
        <v>791520</v>
      </c>
      <c r="S13" s="35">
        <v>44712</v>
      </c>
      <c r="T13" s="35">
        <v>44712</v>
      </c>
      <c r="U13" s="33">
        <v>200000</v>
      </c>
      <c r="V13" s="33">
        <v>197880</v>
      </c>
      <c r="W13" s="33">
        <f t="shared" si="0"/>
        <v>2120</v>
      </c>
      <c r="X13" s="33">
        <v>316608</v>
      </c>
      <c r="Y13" s="33">
        <v>531072</v>
      </c>
      <c r="Z13" s="33">
        <v>1059600</v>
      </c>
      <c r="AA13" s="33">
        <v>1059600</v>
      </c>
      <c r="AB13" s="33">
        <v>0</v>
      </c>
      <c r="AC13" s="33" t="s">
        <v>45</v>
      </c>
      <c r="AD13" s="33" t="s">
        <v>46</v>
      </c>
    </row>
    <row r="14" spans="1:30" ht="60" customHeight="1">
      <c r="A14" s="33">
        <v>10</v>
      </c>
      <c r="B14" s="33" t="s">
        <v>25</v>
      </c>
      <c r="C14" s="33" t="s">
        <v>93</v>
      </c>
      <c r="D14" s="33" t="s">
        <v>94</v>
      </c>
      <c r="E14" s="33" t="s">
        <v>95</v>
      </c>
      <c r="F14" s="33" t="s">
        <v>96</v>
      </c>
      <c r="G14" s="33" t="s">
        <v>97</v>
      </c>
      <c r="H14" s="37">
        <v>7140272634443</v>
      </c>
      <c r="I14" s="33">
        <v>3555109317</v>
      </c>
      <c r="J14" s="33" t="s">
        <v>98</v>
      </c>
      <c r="K14" s="33" t="s">
        <v>99</v>
      </c>
      <c r="L14" s="33" t="s">
        <v>100</v>
      </c>
      <c r="M14" s="33" t="s">
        <v>184</v>
      </c>
      <c r="N14" s="33">
        <v>8</v>
      </c>
      <c r="O14" s="33">
        <v>5.5</v>
      </c>
      <c r="P14" s="33">
        <v>989400</v>
      </c>
      <c r="Q14" s="33">
        <v>800000</v>
      </c>
      <c r="R14" s="33">
        <v>791520</v>
      </c>
      <c r="S14" s="35">
        <v>44712</v>
      </c>
      <c r="T14" s="35">
        <v>44712</v>
      </c>
      <c r="U14" s="33">
        <v>200000</v>
      </c>
      <c r="V14" s="33">
        <v>197880</v>
      </c>
      <c r="W14" s="33">
        <f t="shared" si="0"/>
        <v>2120</v>
      </c>
      <c r="X14" s="33">
        <v>316608</v>
      </c>
      <c r="Y14" s="33">
        <v>620712</v>
      </c>
      <c r="Z14" s="33">
        <v>1068600</v>
      </c>
      <c r="AA14" s="33">
        <v>1068600</v>
      </c>
      <c r="AB14" s="33">
        <v>0</v>
      </c>
      <c r="AC14" s="33" t="s">
        <v>45</v>
      </c>
      <c r="AD14" s="33" t="s">
        <v>46</v>
      </c>
    </row>
    <row r="15" spans="1:30" ht="60" customHeight="1">
      <c r="A15" s="33">
        <v>11</v>
      </c>
      <c r="B15" s="33" t="s">
        <v>25</v>
      </c>
      <c r="C15" s="33" t="s">
        <v>102</v>
      </c>
      <c r="D15" s="33" t="s">
        <v>103</v>
      </c>
      <c r="E15" s="33" t="s">
        <v>104</v>
      </c>
      <c r="F15" s="33" t="s">
        <v>103</v>
      </c>
      <c r="G15" s="33" t="s">
        <v>105</v>
      </c>
      <c r="H15" s="36">
        <v>7120102183967</v>
      </c>
      <c r="I15" s="33">
        <v>3555023335</v>
      </c>
      <c r="J15" s="33" t="s">
        <v>106</v>
      </c>
      <c r="K15" s="33" t="s">
        <v>64</v>
      </c>
      <c r="L15" s="33" t="s">
        <v>107</v>
      </c>
      <c r="M15" s="33" t="s">
        <v>184</v>
      </c>
      <c r="N15" s="33">
        <v>10</v>
      </c>
      <c r="O15" s="33">
        <v>5.5</v>
      </c>
      <c r="P15" s="33">
        <v>989400</v>
      </c>
      <c r="Q15" s="33">
        <v>800000</v>
      </c>
      <c r="R15" s="33">
        <v>791520</v>
      </c>
      <c r="S15" s="35">
        <v>44712</v>
      </c>
      <c r="T15" s="35">
        <v>44712</v>
      </c>
      <c r="U15" s="33">
        <v>200000</v>
      </c>
      <c r="V15" s="33">
        <v>197880</v>
      </c>
      <c r="W15" s="33">
        <f t="shared" si="0"/>
        <v>2120</v>
      </c>
      <c r="X15" s="33">
        <v>316608</v>
      </c>
      <c r="Y15" s="33">
        <v>538272</v>
      </c>
      <c r="Z15" s="33">
        <v>1068600</v>
      </c>
      <c r="AA15" s="33">
        <v>1068600</v>
      </c>
      <c r="AB15" s="33">
        <v>0</v>
      </c>
      <c r="AC15" s="33" t="s">
        <v>45</v>
      </c>
      <c r="AD15" s="33" t="s">
        <v>46</v>
      </c>
    </row>
    <row r="16" spans="1:30" ht="60" customHeight="1">
      <c r="A16" s="33">
        <v>12</v>
      </c>
      <c r="B16" s="33" t="s">
        <v>25</v>
      </c>
      <c r="C16" s="33" t="s">
        <v>102</v>
      </c>
      <c r="D16" s="33" t="s">
        <v>103</v>
      </c>
      <c r="E16" s="33" t="s">
        <v>109</v>
      </c>
      <c r="F16" s="33" t="s">
        <v>103</v>
      </c>
      <c r="G16" s="33" t="s">
        <v>110</v>
      </c>
      <c r="H16" s="36">
        <v>4250115674395</v>
      </c>
      <c r="I16" s="33">
        <v>3469235510</v>
      </c>
      <c r="J16" s="33" t="s">
        <v>111</v>
      </c>
      <c r="K16" s="33" t="s">
        <v>112</v>
      </c>
      <c r="L16" s="33" t="s">
        <v>107</v>
      </c>
      <c r="M16" s="33" t="s">
        <v>184</v>
      </c>
      <c r="N16" s="33">
        <v>5</v>
      </c>
      <c r="O16" s="33">
        <v>5.5</v>
      </c>
      <c r="P16" s="33">
        <v>989400</v>
      </c>
      <c r="Q16" s="33">
        <v>800000</v>
      </c>
      <c r="R16" s="33">
        <v>791520</v>
      </c>
      <c r="S16" s="35">
        <v>44712</v>
      </c>
      <c r="T16" s="35">
        <v>44712</v>
      </c>
      <c r="U16" s="33">
        <v>200000</v>
      </c>
      <c r="V16" s="33">
        <v>197880</v>
      </c>
      <c r="W16" s="33">
        <f t="shared" si="0"/>
        <v>2120</v>
      </c>
      <c r="X16" s="33">
        <v>316608</v>
      </c>
      <c r="Y16" s="33">
        <v>538272</v>
      </c>
      <c r="Z16" s="33">
        <v>1068600</v>
      </c>
      <c r="AA16" s="33">
        <v>1068600</v>
      </c>
      <c r="AB16" s="33">
        <v>0</v>
      </c>
      <c r="AC16" s="33" t="s">
        <v>45</v>
      </c>
      <c r="AD16" s="33" t="s">
        <v>46</v>
      </c>
    </row>
    <row r="17" spans="1:30" ht="60" customHeight="1">
      <c r="A17" s="33">
        <v>13</v>
      </c>
      <c r="B17" s="33" t="s">
        <v>25</v>
      </c>
      <c r="C17" s="33" t="s">
        <v>102</v>
      </c>
      <c r="D17" s="33" t="s">
        <v>103</v>
      </c>
      <c r="E17" s="33" t="s">
        <v>187</v>
      </c>
      <c r="F17" s="33" t="s">
        <v>115</v>
      </c>
      <c r="G17" s="33" t="s">
        <v>116</v>
      </c>
      <c r="H17" s="36">
        <v>7150106974973</v>
      </c>
      <c r="I17" s="33">
        <v>3468003668</v>
      </c>
      <c r="J17" s="33" t="s">
        <v>115</v>
      </c>
      <c r="K17" s="33" t="s">
        <v>117</v>
      </c>
      <c r="L17" s="33" t="s">
        <v>118</v>
      </c>
      <c r="M17" s="33" t="s">
        <v>184</v>
      </c>
      <c r="N17" s="33">
        <v>7</v>
      </c>
      <c r="O17" s="33">
        <v>5.5</v>
      </c>
      <c r="P17" s="33">
        <v>989400</v>
      </c>
      <c r="Q17" s="33">
        <v>800000</v>
      </c>
      <c r="R17" s="33">
        <v>791520</v>
      </c>
      <c r="S17" s="35">
        <v>44712</v>
      </c>
      <c r="T17" s="35">
        <v>44712</v>
      </c>
      <c r="U17" s="33">
        <v>200000</v>
      </c>
      <c r="V17" s="33">
        <v>197880</v>
      </c>
      <c r="W17" s="33">
        <f t="shared" si="0"/>
        <v>2120</v>
      </c>
      <c r="X17" s="33">
        <v>316608</v>
      </c>
      <c r="Y17" s="33">
        <v>538272</v>
      </c>
      <c r="Z17" s="33">
        <v>1068600</v>
      </c>
      <c r="AA17" s="33">
        <v>1068600</v>
      </c>
      <c r="AB17" s="33">
        <v>0</v>
      </c>
      <c r="AC17" s="33" t="s">
        <v>45</v>
      </c>
      <c r="AD17" s="33" t="s">
        <v>46</v>
      </c>
    </row>
    <row r="18" spans="1:30" ht="60" customHeight="1">
      <c r="A18" s="33">
        <v>14</v>
      </c>
      <c r="B18" s="33" t="s">
        <v>25</v>
      </c>
      <c r="C18" s="33" t="s">
        <v>120</v>
      </c>
      <c r="D18" s="33" t="s">
        <v>120</v>
      </c>
      <c r="E18" s="33" t="s">
        <v>216</v>
      </c>
      <c r="F18" s="33" t="s">
        <v>121</v>
      </c>
      <c r="G18" s="33" t="s">
        <v>122</v>
      </c>
      <c r="H18" s="36">
        <v>7150396923973</v>
      </c>
      <c r="I18" s="33">
        <v>3555600692</v>
      </c>
      <c r="J18" s="33" t="s">
        <v>123</v>
      </c>
      <c r="K18" s="33" t="s">
        <v>124</v>
      </c>
      <c r="L18" s="33" t="s">
        <v>100</v>
      </c>
      <c r="M18" s="33" t="s">
        <v>184</v>
      </c>
      <c r="N18" s="33">
        <v>8</v>
      </c>
      <c r="O18" s="33">
        <v>5.5</v>
      </c>
      <c r="P18" s="33">
        <v>989400</v>
      </c>
      <c r="Q18" s="33">
        <v>800000</v>
      </c>
      <c r="R18" s="33">
        <v>791520</v>
      </c>
      <c r="S18" s="35">
        <v>44712</v>
      </c>
      <c r="T18" s="35">
        <v>44712</v>
      </c>
      <c r="U18" s="33">
        <v>200000</v>
      </c>
      <c r="V18" s="33">
        <v>197880</v>
      </c>
      <c r="W18" s="33">
        <f t="shared" si="0"/>
        <v>2120</v>
      </c>
      <c r="X18" s="33">
        <v>316608</v>
      </c>
      <c r="Y18" s="33">
        <v>538272</v>
      </c>
      <c r="Z18" s="33">
        <v>1068600</v>
      </c>
      <c r="AA18" s="33">
        <v>1068600</v>
      </c>
      <c r="AB18" s="33">
        <v>0</v>
      </c>
      <c r="AC18" s="33" t="s">
        <v>45</v>
      </c>
      <c r="AD18" s="33" t="s">
        <v>46</v>
      </c>
    </row>
    <row r="19" spans="1:30" ht="60" customHeight="1">
      <c r="A19" s="33">
        <v>15</v>
      </c>
      <c r="B19" s="33" t="s">
        <v>25</v>
      </c>
      <c r="C19" s="33" t="s">
        <v>120</v>
      </c>
      <c r="D19" s="33" t="s">
        <v>120</v>
      </c>
      <c r="E19" s="33" t="s">
        <v>126</v>
      </c>
      <c r="F19" s="33" t="s">
        <v>127</v>
      </c>
      <c r="G19" s="33" t="s">
        <v>128</v>
      </c>
      <c r="H19" s="36">
        <v>7150303134435</v>
      </c>
      <c r="I19" s="33">
        <v>3555133329</v>
      </c>
      <c r="J19" s="33" t="s">
        <v>129</v>
      </c>
      <c r="K19" s="33" t="s">
        <v>130</v>
      </c>
      <c r="L19" s="33" t="s">
        <v>131</v>
      </c>
      <c r="M19" s="33" t="s">
        <v>184</v>
      </c>
      <c r="N19" s="33">
        <v>8</v>
      </c>
      <c r="O19" s="33">
        <v>5.5</v>
      </c>
      <c r="P19" s="33">
        <v>989400</v>
      </c>
      <c r="Q19" s="33">
        <v>800000</v>
      </c>
      <c r="R19" s="33">
        <v>791520</v>
      </c>
      <c r="S19" s="35">
        <v>44712</v>
      </c>
      <c r="T19" s="35">
        <v>44712</v>
      </c>
      <c r="U19" s="33">
        <v>200000</v>
      </c>
      <c r="V19" s="33">
        <v>197880</v>
      </c>
      <c r="W19" s="33">
        <f t="shared" si="0"/>
        <v>2120</v>
      </c>
      <c r="X19" s="33">
        <v>316608</v>
      </c>
      <c r="Y19" s="33">
        <v>538272</v>
      </c>
      <c r="Z19" s="33">
        <v>1068600</v>
      </c>
      <c r="AA19" s="33">
        <v>1068600</v>
      </c>
      <c r="AB19" s="33">
        <v>0</v>
      </c>
      <c r="AC19" s="33" t="s">
        <v>45</v>
      </c>
      <c r="AD19" s="33" t="s">
        <v>46</v>
      </c>
    </row>
    <row r="20" spans="1:30" ht="60" customHeight="1">
      <c r="A20" s="33">
        <v>16</v>
      </c>
      <c r="B20" s="33" t="s">
        <v>25</v>
      </c>
      <c r="C20" s="33" t="s">
        <v>133</v>
      </c>
      <c r="D20" s="33" t="s">
        <v>188</v>
      </c>
      <c r="E20" s="33" t="s">
        <v>137</v>
      </c>
      <c r="F20" s="33" t="s">
        <v>135</v>
      </c>
      <c r="G20" s="33" t="s">
        <v>136</v>
      </c>
      <c r="H20" s="37">
        <v>7120247866039</v>
      </c>
      <c r="I20" s="33">
        <v>3555032592</v>
      </c>
      <c r="J20" s="33" t="s">
        <v>137</v>
      </c>
      <c r="K20" s="33" t="s">
        <v>138</v>
      </c>
      <c r="L20" s="33" t="s">
        <v>139</v>
      </c>
      <c r="M20" s="33" t="s">
        <v>184</v>
      </c>
      <c r="N20" s="33">
        <v>8</v>
      </c>
      <c r="O20" s="33">
        <v>5.5</v>
      </c>
      <c r="P20" s="33">
        <v>989400</v>
      </c>
      <c r="Q20" s="33">
        <v>800000</v>
      </c>
      <c r="R20" s="33">
        <v>791520</v>
      </c>
      <c r="S20" s="35">
        <v>44712</v>
      </c>
      <c r="T20" s="35">
        <v>44712</v>
      </c>
      <c r="U20" s="33">
        <v>200000</v>
      </c>
      <c r="V20" s="33">
        <v>197880</v>
      </c>
      <c r="W20" s="33">
        <f t="shared" si="0"/>
        <v>2120</v>
      </c>
      <c r="X20" s="33">
        <v>316608</v>
      </c>
      <c r="Y20" s="33">
        <v>672972</v>
      </c>
      <c r="Z20" s="33">
        <v>1059600</v>
      </c>
      <c r="AA20" s="33">
        <v>1059600</v>
      </c>
      <c r="AB20" s="33">
        <v>0</v>
      </c>
      <c r="AC20" s="33" t="s">
        <v>189</v>
      </c>
      <c r="AD20" s="33" t="s">
        <v>46</v>
      </c>
    </row>
    <row r="21" spans="1:30" ht="60" customHeight="1">
      <c r="A21" s="33">
        <v>17</v>
      </c>
      <c r="B21" s="33" t="s">
        <v>25</v>
      </c>
      <c r="C21" s="33" t="s">
        <v>142</v>
      </c>
      <c r="D21" s="33" t="s">
        <v>143</v>
      </c>
      <c r="E21" s="33" t="s">
        <v>190</v>
      </c>
      <c r="F21" s="33" t="s">
        <v>143</v>
      </c>
      <c r="G21" s="33" t="s">
        <v>191</v>
      </c>
      <c r="H21" s="37" t="s">
        <v>214</v>
      </c>
      <c r="I21" s="33">
        <v>3554528162</v>
      </c>
      <c r="J21" s="33" t="s">
        <v>146</v>
      </c>
      <c r="K21" s="33" t="s">
        <v>214</v>
      </c>
      <c r="L21" s="33" t="s">
        <v>214</v>
      </c>
      <c r="M21" s="33" t="s">
        <v>192</v>
      </c>
      <c r="N21" s="33">
        <v>7</v>
      </c>
      <c r="O21" s="33">
        <v>5.5</v>
      </c>
      <c r="P21" s="33">
        <v>989400</v>
      </c>
      <c r="Q21" s="33">
        <v>800000</v>
      </c>
      <c r="R21" s="33">
        <v>791520</v>
      </c>
      <c r="S21" s="35" t="s">
        <v>214</v>
      </c>
      <c r="T21" s="35">
        <v>44712</v>
      </c>
      <c r="U21" s="33">
        <v>200000</v>
      </c>
      <c r="V21" s="33">
        <v>197880</v>
      </c>
      <c r="W21" s="33">
        <v>2120</v>
      </c>
      <c r="X21" s="33">
        <v>316608</v>
      </c>
      <c r="Y21" s="33">
        <v>620712</v>
      </c>
      <c r="Z21" s="33">
        <v>1059000</v>
      </c>
      <c r="AA21" s="33">
        <v>1059000</v>
      </c>
      <c r="AB21" s="33" t="s">
        <v>214</v>
      </c>
      <c r="AC21" s="33" t="s">
        <v>45</v>
      </c>
      <c r="AD21" s="33" t="s">
        <v>46</v>
      </c>
    </row>
    <row r="22" spans="1:30" ht="60" customHeight="1">
      <c r="A22" s="33">
        <v>18</v>
      </c>
      <c r="B22" s="33" t="s">
        <v>25</v>
      </c>
      <c r="C22" s="33" t="s">
        <v>86</v>
      </c>
      <c r="D22" s="33" t="s">
        <v>86</v>
      </c>
      <c r="E22" s="33" t="s">
        <v>149</v>
      </c>
      <c r="F22" s="33" t="s">
        <v>193</v>
      </c>
      <c r="G22" s="33" t="s">
        <v>150</v>
      </c>
      <c r="H22" s="33" t="s">
        <v>151</v>
      </c>
      <c r="I22" s="33">
        <v>3442211744</v>
      </c>
      <c r="J22" s="33" t="s">
        <v>149</v>
      </c>
      <c r="K22" s="33" t="s">
        <v>214</v>
      </c>
      <c r="L22" s="33" t="s">
        <v>214</v>
      </c>
      <c r="M22" s="33" t="s">
        <v>192</v>
      </c>
      <c r="N22" s="33">
        <v>7</v>
      </c>
      <c r="O22" s="33" t="s">
        <v>214</v>
      </c>
      <c r="P22" s="33" t="s">
        <v>214</v>
      </c>
      <c r="Q22" s="33" t="s">
        <v>214</v>
      </c>
      <c r="R22" s="33" t="s">
        <v>214</v>
      </c>
      <c r="S22" s="35" t="s">
        <v>214</v>
      </c>
      <c r="T22" s="33" t="s">
        <v>214</v>
      </c>
      <c r="U22" s="33" t="s">
        <v>214</v>
      </c>
      <c r="V22" s="33" t="s">
        <v>214</v>
      </c>
      <c r="W22" s="33" t="s">
        <v>214</v>
      </c>
      <c r="X22" s="33" t="s">
        <v>214</v>
      </c>
      <c r="Y22" s="33" t="s">
        <v>214</v>
      </c>
      <c r="Z22" s="33" t="s">
        <v>214</v>
      </c>
      <c r="AA22" s="33" t="s">
        <v>214</v>
      </c>
      <c r="AB22" s="33" t="s">
        <v>214</v>
      </c>
      <c r="AC22" s="33" t="s">
        <v>153</v>
      </c>
      <c r="AD22" s="33" t="s">
        <v>194</v>
      </c>
    </row>
    <row r="23" spans="1:30" ht="60" customHeight="1">
      <c r="A23" s="33">
        <v>19</v>
      </c>
      <c r="B23" s="33" t="s">
        <v>25</v>
      </c>
      <c r="C23" s="33" t="s">
        <v>195</v>
      </c>
      <c r="D23" s="33" t="s">
        <v>155</v>
      </c>
      <c r="E23" s="33" t="s">
        <v>156</v>
      </c>
      <c r="F23" s="33" t="s">
        <v>156</v>
      </c>
      <c r="G23" s="33" t="s">
        <v>196</v>
      </c>
      <c r="H23" s="37" t="s">
        <v>158</v>
      </c>
      <c r="I23" s="33">
        <v>3555277590</v>
      </c>
      <c r="J23" s="33" t="s">
        <v>197</v>
      </c>
      <c r="K23" s="33" t="s">
        <v>214</v>
      </c>
      <c r="L23" s="33" t="s">
        <v>214</v>
      </c>
      <c r="M23" s="33" t="s">
        <v>192</v>
      </c>
      <c r="N23" s="33">
        <v>7</v>
      </c>
      <c r="O23" s="33">
        <v>5.5</v>
      </c>
      <c r="P23" s="33">
        <v>989400</v>
      </c>
      <c r="Q23" s="33">
        <v>800000</v>
      </c>
      <c r="R23" s="33">
        <v>791520</v>
      </c>
      <c r="S23" s="35" t="s">
        <v>214</v>
      </c>
      <c r="T23" s="35">
        <v>44712</v>
      </c>
      <c r="U23" s="33">
        <v>200000</v>
      </c>
      <c r="V23" s="33">
        <v>197880</v>
      </c>
      <c r="W23" s="33">
        <v>2120</v>
      </c>
      <c r="X23" s="33">
        <v>316608</v>
      </c>
      <c r="Y23" s="33">
        <v>620712</v>
      </c>
      <c r="Z23" s="33">
        <v>1059600</v>
      </c>
      <c r="AA23" s="33">
        <v>1059600</v>
      </c>
      <c r="AB23" s="33" t="s">
        <v>214</v>
      </c>
      <c r="AC23" s="33" t="s">
        <v>45</v>
      </c>
      <c r="AD23" s="33" t="s">
        <v>46</v>
      </c>
    </row>
    <row r="24" spans="1:30" ht="60" customHeight="1">
      <c r="A24" s="33">
        <v>20</v>
      </c>
      <c r="B24" s="33" t="s">
        <v>25</v>
      </c>
      <c r="C24" s="33" t="s">
        <v>162</v>
      </c>
      <c r="D24" s="33" t="s">
        <v>162</v>
      </c>
      <c r="E24" s="33" t="s">
        <v>163</v>
      </c>
      <c r="F24" s="33" t="s">
        <v>163</v>
      </c>
      <c r="G24" s="33" t="s">
        <v>164</v>
      </c>
      <c r="H24" s="37" t="s">
        <v>165</v>
      </c>
      <c r="I24" s="33">
        <v>3555273379</v>
      </c>
      <c r="J24" s="33" t="s">
        <v>163</v>
      </c>
      <c r="K24" s="33" t="s">
        <v>214</v>
      </c>
      <c r="L24" s="33" t="s">
        <v>214</v>
      </c>
      <c r="M24" s="33" t="s">
        <v>192</v>
      </c>
      <c r="N24" s="33">
        <v>7</v>
      </c>
      <c r="O24" s="33">
        <v>5.5</v>
      </c>
      <c r="P24" s="33">
        <v>989400</v>
      </c>
      <c r="Q24" s="33">
        <v>800000</v>
      </c>
      <c r="R24" s="33">
        <v>791520</v>
      </c>
      <c r="S24" s="35" t="s">
        <v>214</v>
      </c>
      <c r="T24" s="38">
        <v>44712</v>
      </c>
      <c r="U24" s="33">
        <v>200000</v>
      </c>
      <c r="V24" s="33">
        <v>197880</v>
      </c>
      <c r="W24" s="33">
        <v>2120</v>
      </c>
      <c r="X24" s="33">
        <v>316608</v>
      </c>
      <c r="Y24" s="33">
        <v>742992</v>
      </c>
      <c r="Z24" s="33">
        <v>1059600</v>
      </c>
      <c r="AA24" s="33">
        <v>1059600</v>
      </c>
      <c r="AB24" s="33" t="s">
        <v>214</v>
      </c>
      <c r="AC24" s="33" t="s">
        <v>45</v>
      </c>
      <c r="AD24" s="33" t="s">
        <v>46</v>
      </c>
    </row>
    <row r="25" spans="1:30" ht="15.75" customHeight="1"/>
    <row r="26" spans="1:30" ht="15.75" customHeight="1"/>
    <row r="27" spans="1:30" ht="15.75" customHeight="1"/>
    <row r="28" spans="1:30" ht="15.75" customHeight="1"/>
    <row r="29" spans="1:30" ht="15.75" customHeight="1"/>
    <row r="30" spans="1:30" ht="15.75" customHeight="1"/>
    <row r="31" spans="1:30" ht="15.75" customHeight="1"/>
    <row r="32" spans="1:3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30">
    <mergeCell ref="T3:T4"/>
    <mergeCell ref="C3:C4"/>
    <mergeCell ref="D3:D4"/>
    <mergeCell ref="E3:E4"/>
    <mergeCell ref="F3:F4"/>
    <mergeCell ref="Q3:Q4"/>
    <mergeCell ref="H3:H4"/>
    <mergeCell ref="J3:J4"/>
    <mergeCell ref="I3:I4"/>
    <mergeCell ref="M3:M4"/>
    <mergeCell ref="N3:N4"/>
    <mergeCell ref="K3:L3"/>
    <mergeCell ref="O3:O4"/>
    <mergeCell ref="G3:G4"/>
    <mergeCell ref="A3:A4"/>
    <mergeCell ref="B3:B4"/>
    <mergeCell ref="P3:P4"/>
    <mergeCell ref="AC3:AC4"/>
    <mergeCell ref="A2:XFD2"/>
    <mergeCell ref="AB3:AB4"/>
    <mergeCell ref="AA3:AA4"/>
    <mergeCell ref="AD3:AD4"/>
    <mergeCell ref="Y3:Y4"/>
    <mergeCell ref="Z3:Z4"/>
    <mergeCell ref="R3:R4"/>
    <mergeCell ref="V3:V4"/>
    <mergeCell ref="U3:U4"/>
    <mergeCell ref="W3:W4"/>
    <mergeCell ref="X3:X4"/>
    <mergeCell ref="S3:S4"/>
  </mergeCells>
  <pageMargins left="0" right="0" top="1.25" bottom="0.75" header="0" footer="0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="60" zoomScaleNormal="60" workbookViewId="0">
      <selection activeCell="M5" sqref="M5"/>
    </sheetView>
  </sheetViews>
  <sheetFormatPr defaultColWidth="14.42578125" defaultRowHeight="15" customHeight="1"/>
  <cols>
    <col min="1" max="1" width="5.85546875" customWidth="1"/>
    <col min="2" max="2" width="11.28515625" customWidth="1"/>
    <col min="3" max="3" width="11.7109375" customWidth="1"/>
    <col min="4" max="4" width="13" customWidth="1"/>
    <col min="5" max="5" width="16" customWidth="1"/>
    <col min="6" max="6" width="14" customWidth="1"/>
    <col min="7" max="7" width="17.28515625" customWidth="1"/>
    <col min="8" max="8" width="20.5703125" customWidth="1"/>
    <col min="9" max="9" width="17.85546875" customWidth="1"/>
    <col min="10" max="10" width="15.85546875" customWidth="1"/>
    <col min="11" max="11" width="17.42578125" customWidth="1"/>
    <col min="12" max="12" width="18.28515625" customWidth="1"/>
    <col min="13" max="13" width="13.7109375" customWidth="1"/>
    <col min="14" max="14" width="14.140625" customWidth="1"/>
    <col min="15" max="15" width="13.7109375" customWidth="1"/>
    <col min="16" max="16" width="12" customWidth="1"/>
    <col min="17" max="17" width="12.28515625" customWidth="1"/>
    <col min="18" max="18" width="17.5703125" customWidth="1"/>
    <col min="19" max="19" width="13.42578125" customWidth="1"/>
    <col min="20" max="20" width="15.28515625" customWidth="1"/>
    <col min="21" max="21" width="16.140625" customWidth="1"/>
  </cols>
  <sheetData>
    <row r="1" spans="1:21" s="50" customFormat="1" ht="75" customHeight="1">
      <c r="A1" s="50" t="s">
        <v>198</v>
      </c>
    </row>
    <row r="2" spans="1:21" s="23" customFormat="1" ht="90" customHeight="1">
      <c r="A2" s="46" t="s">
        <v>199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51"/>
      <c r="M2" s="46" t="s">
        <v>200</v>
      </c>
      <c r="N2" s="46" t="s">
        <v>201</v>
      </c>
      <c r="O2" s="46" t="s">
        <v>202</v>
      </c>
      <c r="P2" s="51"/>
      <c r="Q2" s="51"/>
      <c r="R2" s="46" t="s">
        <v>203</v>
      </c>
      <c r="S2" s="46" t="s">
        <v>204</v>
      </c>
      <c r="T2" s="46" t="s">
        <v>21</v>
      </c>
      <c r="U2" s="46" t="s">
        <v>22</v>
      </c>
    </row>
    <row r="3" spans="1:21" s="24" customFormat="1" ht="90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9" t="s">
        <v>224</v>
      </c>
      <c r="P3" s="39" t="s">
        <v>225</v>
      </c>
      <c r="Q3" s="39" t="s">
        <v>205</v>
      </c>
      <c r="R3" s="51"/>
      <c r="S3" s="51"/>
      <c r="T3" s="51"/>
      <c r="U3" s="51"/>
    </row>
    <row r="4" spans="1:21" ht="60" customHeight="1">
      <c r="A4" s="33">
        <v>1</v>
      </c>
      <c r="B4" s="33" t="s">
        <v>25</v>
      </c>
      <c r="C4" s="33" t="s">
        <v>26</v>
      </c>
      <c r="D4" s="33" t="s">
        <v>27</v>
      </c>
      <c r="E4" s="33" t="s">
        <v>28</v>
      </c>
      <c r="F4" s="33" t="s">
        <v>27</v>
      </c>
      <c r="G4" s="33" t="s">
        <v>29</v>
      </c>
      <c r="H4" s="34" t="s">
        <v>214</v>
      </c>
      <c r="I4" s="33">
        <v>3555600696</v>
      </c>
      <c r="J4" s="33" t="s">
        <v>30</v>
      </c>
      <c r="K4" s="33" t="s">
        <v>31</v>
      </c>
      <c r="L4" s="33" t="s">
        <v>32</v>
      </c>
      <c r="M4" s="33">
        <v>7</v>
      </c>
      <c r="N4" s="33" t="s">
        <v>206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 t="s">
        <v>38</v>
      </c>
      <c r="U4" s="33" t="s">
        <v>185</v>
      </c>
    </row>
    <row r="5" spans="1:21" ht="60" customHeight="1">
      <c r="A5" s="33">
        <v>2</v>
      </c>
      <c r="B5" s="33" t="s">
        <v>25</v>
      </c>
      <c r="C5" s="33" t="s">
        <v>26</v>
      </c>
      <c r="D5" s="33" t="s">
        <v>27</v>
      </c>
      <c r="E5" s="33" t="s">
        <v>30</v>
      </c>
      <c r="F5" s="33" t="s">
        <v>27</v>
      </c>
      <c r="G5" s="33" t="s">
        <v>40</v>
      </c>
      <c r="H5" s="36">
        <v>7120178805897</v>
      </c>
      <c r="I5" s="33">
        <v>3555600692</v>
      </c>
      <c r="J5" s="33" t="s">
        <v>30</v>
      </c>
      <c r="K5" s="33" t="s">
        <v>41</v>
      </c>
      <c r="L5" s="33" t="s">
        <v>42</v>
      </c>
      <c r="M5" s="33">
        <v>8</v>
      </c>
      <c r="N5" s="33" t="s">
        <v>206</v>
      </c>
      <c r="O5" s="33">
        <v>5</v>
      </c>
      <c r="P5" s="33"/>
      <c r="Q5" s="33">
        <v>6</v>
      </c>
      <c r="R5" s="33">
        <v>121333</v>
      </c>
      <c r="S5" s="33">
        <v>98167</v>
      </c>
      <c r="T5" s="33" t="s">
        <v>45</v>
      </c>
      <c r="U5" s="33" t="s">
        <v>207</v>
      </c>
    </row>
    <row r="6" spans="1:21" ht="60" customHeight="1">
      <c r="A6" s="33">
        <v>3</v>
      </c>
      <c r="B6" s="33" t="s">
        <v>25</v>
      </c>
      <c r="C6" s="33" t="s">
        <v>47</v>
      </c>
      <c r="D6" s="33" t="s">
        <v>47</v>
      </c>
      <c r="E6" s="33" t="s">
        <v>48</v>
      </c>
      <c r="F6" s="33" t="s">
        <v>48</v>
      </c>
      <c r="G6" s="33" t="s">
        <v>49</v>
      </c>
      <c r="H6" s="36">
        <v>7150504107813</v>
      </c>
      <c r="I6" s="33">
        <v>3555261601</v>
      </c>
      <c r="J6" s="33" t="s">
        <v>50</v>
      </c>
      <c r="K6" s="33" t="s">
        <v>51</v>
      </c>
      <c r="L6" s="33" t="s">
        <v>52</v>
      </c>
      <c r="M6" s="33">
        <v>8</v>
      </c>
      <c r="N6" s="33" t="s">
        <v>206</v>
      </c>
      <c r="O6" s="33">
        <v>4</v>
      </c>
      <c r="P6" s="33">
        <v>0</v>
      </c>
      <c r="Q6" s="33">
        <v>4</v>
      </c>
      <c r="R6" s="33">
        <v>121333</v>
      </c>
      <c r="S6" s="33">
        <v>40667</v>
      </c>
      <c r="T6" s="33" t="s">
        <v>45</v>
      </c>
      <c r="U6" s="33" t="s">
        <v>207</v>
      </c>
    </row>
    <row r="7" spans="1:21" ht="60" customHeight="1">
      <c r="A7" s="33">
        <v>4</v>
      </c>
      <c r="B7" s="33" t="s">
        <v>25</v>
      </c>
      <c r="C7" s="33" t="s">
        <v>47</v>
      </c>
      <c r="D7" s="33" t="s">
        <v>47</v>
      </c>
      <c r="E7" s="33" t="s">
        <v>54</v>
      </c>
      <c r="F7" s="33" t="s">
        <v>54</v>
      </c>
      <c r="G7" s="33" t="s">
        <v>55</v>
      </c>
      <c r="H7" s="36">
        <v>7150403908749</v>
      </c>
      <c r="I7" s="33">
        <v>3444298917</v>
      </c>
      <c r="J7" s="33" t="s">
        <v>54</v>
      </c>
      <c r="K7" s="33" t="s">
        <v>56</v>
      </c>
      <c r="L7" s="33" t="s">
        <v>57</v>
      </c>
      <c r="M7" s="33">
        <v>8</v>
      </c>
      <c r="N7" s="33" t="s">
        <v>206</v>
      </c>
      <c r="O7" s="33">
        <v>2</v>
      </c>
      <c r="P7" s="33">
        <v>0</v>
      </c>
      <c r="Q7" s="33">
        <v>2.6</v>
      </c>
      <c r="R7" s="33">
        <v>104800</v>
      </c>
      <c r="S7" s="33">
        <v>23100</v>
      </c>
      <c r="T7" s="33" t="s">
        <v>45</v>
      </c>
      <c r="U7" s="33" t="s">
        <v>36</v>
      </c>
    </row>
    <row r="8" spans="1:21" ht="60" customHeight="1">
      <c r="A8" s="33">
        <v>5</v>
      </c>
      <c r="B8" s="33" t="s">
        <v>25</v>
      </c>
      <c r="C8" s="33" t="s">
        <v>59</v>
      </c>
      <c r="D8" s="33" t="s">
        <v>60</v>
      </c>
      <c r="E8" s="33" t="s">
        <v>60</v>
      </c>
      <c r="F8" s="33" t="s">
        <v>61</v>
      </c>
      <c r="G8" s="33" t="s">
        <v>62</v>
      </c>
      <c r="H8" s="37">
        <v>7130245353073</v>
      </c>
      <c r="I8" s="33">
        <v>3554135077</v>
      </c>
      <c r="J8" s="33" t="s">
        <v>63</v>
      </c>
      <c r="K8" s="33" t="s">
        <v>64</v>
      </c>
      <c r="L8" s="33" t="s">
        <v>65</v>
      </c>
      <c r="M8" s="33">
        <v>20</v>
      </c>
      <c r="N8" s="33" t="s">
        <v>206</v>
      </c>
      <c r="O8" s="33">
        <v>7</v>
      </c>
      <c r="P8" s="33">
        <v>0</v>
      </c>
      <c r="Q8" s="33">
        <v>2.7610000000000001</v>
      </c>
      <c r="R8" s="33">
        <v>121333</v>
      </c>
      <c r="S8" s="33">
        <v>90100</v>
      </c>
      <c r="T8" s="33" t="s">
        <v>45</v>
      </c>
      <c r="U8" s="33" t="s">
        <v>207</v>
      </c>
    </row>
    <row r="9" spans="1:21" ht="60" customHeight="1">
      <c r="A9" s="33">
        <v>6</v>
      </c>
      <c r="B9" s="33" t="s">
        <v>25</v>
      </c>
      <c r="C9" s="33" t="s">
        <v>59</v>
      </c>
      <c r="D9" s="33" t="s">
        <v>61</v>
      </c>
      <c r="E9" s="33" t="s">
        <v>67</v>
      </c>
      <c r="F9" s="33" t="s">
        <v>61</v>
      </c>
      <c r="G9" s="33" t="s">
        <v>68</v>
      </c>
      <c r="H9" s="37">
        <v>7130174102199</v>
      </c>
      <c r="I9" s="33">
        <v>3555274629</v>
      </c>
      <c r="J9" s="33" t="s">
        <v>69</v>
      </c>
      <c r="K9" s="33" t="s">
        <v>70</v>
      </c>
      <c r="L9" s="33" t="s">
        <v>71</v>
      </c>
      <c r="M9" s="33">
        <v>15.25</v>
      </c>
      <c r="N9" s="33" t="s">
        <v>206</v>
      </c>
      <c r="O9" s="33">
        <v>7</v>
      </c>
      <c r="P9" s="33">
        <v>0</v>
      </c>
      <c r="Q9" s="33">
        <v>2.7610000000000001</v>
      </c>
      <c r="R9" s="33">
        <v>121333</v>
      </c>
      <c r="S9" s="33">
        <v>90100</v>
      </c>
      <c r="T9" s="33" t="s">
        <v>45</v>
      </c>
      <c r="U9" s="33" t="s">
        <v>207</v>
      </c>
    </row>
    <row r="10" spans="1:21" ht="60" customHeight="1">
      <c r="A10" s="33">
        <v>7</v>
      </c>
      <c r="B10" s="33" t="s">
        <v>25</v>
      </c>
      <c r="C10" s="33" t="s">
        <v>73</v>
      </c>
      <c r="D10" s="33" t="s">
        <v>74</v>
      </c>
      <c r="E10" s="33" t="s">
        <v>74</v>
      </c>
      <c r="F10" s="33" t="s">
        <v>74</v>
      </c>
      <c r="G10" s="33" t="s">
        <v>75</v>
      </c>
      <c r="H10" s="37">
        <v>7110380629947</v>
      </c>
      <c r="I10" s="33">
        <v>3469555197</v>
      </c>
      <c r="J10" s="33" t="s">
        <v>76</v>
      </c>
      <c r="K10" s="33" t="s">
        <v>70</v>
      </c>
      <c r="L10" s="33" t="s">
        <v>77</v>
      </c>
      <c r="M10" s="33">
        <v>5</v>
      </c>
      <c r="N10" s="33" t="s">
        <v>206</v>
      </c>
      <c r="O10" s="33">
        <v>5</v>
      </c>
      <c r="P10" s="33">
        <v>0</v>
      </c>
      <c r="Q10" s="33">
        <v>2.76</v>
      </c>
      <c r="R10" s="33">
        <v>121333</v>
      </c>
      <c r="S10" s="33">
        <v>43100</v>
      </c>
      <c r="T10" s="33" t="s">
        <v>45</v>
      </c>
      <c r="U10" s="33" t="s">
        <v>207</v>
      </c>
    </row>
    <row r="11" spans="1:21" ht="60" customHeight="1">
      <c r="A11" s="33">
        <v>8</v>
      </c>
      <c r="B11" s="33" t="s">
        <v>25</v>
      </c>
      <c r="C11" s="33" t="s">
        <v>73</v>
      </c>
      <c r="D11" s="33" t="s">
        <v>79</v>
      </c>
      <c r="E11" s="33" t="s">
        <v>79</v>
      </c>
      <c r="F11" s="33" t="s">
        <v>80</v>
      </c>
      <c r="G11" s="33" t="s">
        <v>81</v>
      </c>
      <c r="H11" s="37">
        <v>7110333112175</v>
      </c>
      <c r="I11" s="33">
        <v>3129902715</v>
      </c>
      <c r="J11" s="33" t="s">
        <v>82</v>
      </c>
      <c r="K11" s="33" t="s">
        <v>83</v>
      </c>
      <c r="L11" s="33" t="s">
        <v>84</v>
      </c>
      <c r="M11" s="33">
        <v>8.75</v>
      </c>
      <c r="N11" s="33" t="s">
        <v>206</v>
      </c>
      <c r="O11" s="33">
        <v>5</v>
      </c>
      <c r="P11" s="33">
        <v>0</v>
      </c>
      <c r="Q11" s="33">
        <v>2.76</v>
      </c>
      <c r="R11" s="33">
        <v>121333</v>
      </c>
      <c r="S11" s="33">
        <v>43100</v>
      </c>
      <c r="T11" s="33" t="s">
        <v>45</v>
      </c>
      <c r="U11" s="33" t="s">
        <v>207</v>
      </c>
    </row>
    <row r="12" spans="1:21" ht="60" customHeight="1">
      <c r="A12" s="33">
        <v>9</v>
      </c>
      <c r="B12" s="33" t="s">
        <v>25</v>
      </c>
      <c r="C12" s="33" t="s">
        <v>86</v>
      </c>
      <c r="D12" s="33" t="s">
        <v>86</v>
      </c>
      <c r="E12" s="33" t="s">
        <v>87</v>
      </c>
      <c r="F12" s="33" t="s">
        <v>87</v>
      </c>
      <c r="G12" s="33" t="s">
        <v>88</v>
      </c>
      <c r="H12" s="37">
        <v>7220103393855</v>
      </c>
      <c r="I12" s="33">
        <v>3554510596</v>
      </c>
      <c r="J12" s="33" t="s">
        <v>89</v>
      </c>
      <c r="K12" s="33" t="s">
        <v>90</v>
      </c>
      <c r="L12" s="33" t="s">
        <v>91</v>
      </c>
      <c r="M12" s="33">
        <v>8</v>
      </c>
      <c r="N12" s="33" t="s">
        <v>206</v>
      </c>
      <c r="O12" s="33">
        <v>1</v>
      </c>
      <c r="P12" s="33">
        <v>0</v>
      </c>
      <c r="Q12" s="33">
        <v>1</v>
      </c>
      <c r="R12" s="33">
        <v>114213</v>
      </c>
      <c r="S12" s="33">
        <v>0</v>
      </c>
      <c r="T12" s="33" t="s">
        <v>45</v>
      </c>
      <c r="U12" s="33" t="s">
        <v>207</v>
      </c>
    </row>
    <row r="13" spans="1:21" ht="60" customHeight="1">
      <c r="A13" s="33">
        <v>10</v>
      </c>
      <c r="B13" s="33" t="s">
        <v>25</v>
      </c>
      <c r="C13" s="33" t="s">
        <v>93</v>
      </c>
      <c r="D13" s="33" t="s">
        <v>94</v>
      </c>
      <c r="E13" s="33" t="s">
        <v>95</v>
      </c>
      <c r="F13" s="33" t="s">
        <v>96</v>
      </c>
      <c r="G13" s="33" t="s">
        <v>97</v>
      </c>
      <c r="H13" s="37">
        <v>7140272634443</v>
      </c>
      <c r="I13" s="33">
        <v>3555109317</v>
      </c>
      <c r="J13" s="33" t="s">
        <v>98</v>
      </c>
      <c r="K13" s="33" t="s">
        <v>99</v>
      </c>
      <c r="L13" s="33" t="s">
        <v>100</v>
      </c>
      <c r="M13" s="33">
        <v>18.87</v>
      </c>
      <c r="N13" s="33" t="s">
        <v>206</v>
      </c>
      <c r="O13" s="33">
        <v>7</v>
      </c>
      <c r="P13" s="33">
        <v>0</v>
      </c>
      <c r="Q13" s="33">
        <v>7</v>
      </c>
      <c r="R13" s="33">
        <v>114773</v>
      </c>
      <c r="S13" s="33">
        <v>209227</v>
      </c>
      <c r="T13" s="33" t="s">
        <v>45</v>
      </c>
      <c r="U13" s="33" t="s">
        <v>207</v>
      </c>
    </row>
    <row r="14" spans="1:21" ht="60" customHeight="1">
      <c r="A14" s="33">
        <v>11</v>
      </c>
      <c r="B14" s="33" t="s">
        <v>25</v>
      </c>
      <c r="C14" s="33" t="s">
        <v>102</v>
      </c>
      <c r="D14" s="33" t="s">
        <v>103</v>
      </c>
      <c r="E14" s="33" t="s">
        <v>104</v>
      </c>
      <c r="F14" s="33" t="s">
        <v>103</v>
      </c>
      <c r="G14" s="33" t="s">
        <v>105</v>
      </c>
      <c r="H14" s="36">
        <v>7120102183967</v>
      </c>
      <c r="I14" s="33">
        <v>3555023335</v>
      </c>
      <c r="J14" s="33" t="s">
        <v>106</v>
      </c>
      <c r="K14" s="33" t="s">
        <v>64</v>
      </c>
      <c r="L14" s="33" t="s">
        <v>107</v>
      </c>
      <c r="M14" s="33">
        <v>8</v>
      </c>
      <c r="N14" s="33" t="s">
        <v>206</v>
      </c>
      <c r="O14" s="33">
        <v>3</v>
      </c>
      <c r="P14" s="33">
        <v>0</v>
      </c>
      <c r="Q14" s="33">
        <v>2</v>
      </c>
      <c r="R14" s="33">
        <v>112000</v>
      </c>
      <c r="S14" s="33">
        <v>0</v>
      </c>
      <c r="T14" s="33" t="s">
        <v>45</v>
      </c>
      <c r="U14" s="33" t="s">
        <v>46</v>
      </c>
    </row>
    <row r="15" spans="1:21" ht="60" customHeight="1">
      <c r="A15" s="33">
        <v>12</v>
      </c>
      <c r="B15" s="33" t="s">
        <v>25</v>
      </c>
      <c r="C15" s="33" t="s">
        <v>102</v>
      </c>
      <c r="D15" s="33" t="s">
        <v>103</v>
      </c>
      <c r="E15" s="33" t="s">
        <v>109</v>
      </c>
      <c r="F15" s="33" t="s">
        <v>103</v>
      </c>
      <c r="G15" s="33" t="s">
        <v>110</v>
      </c>
      <c r="H15" s="36">
        <v>4250115674395</v>
      </c>
      <c r="I15" s="33">
        <v>3469235510</v>
      </c>
      <c r="J15" s="33" t="s">
        <v>111</v>
      </c>
      <c r="K15" s="33" t="s">
        <v>112</v>
      </c>
      <c r="L15" s="33" t="s">
        <v>107</v>
      </c>
      <c r="M15" s="33">
        <v>8</v>
      </c>
      <c r="N15" s="33" t="s">
        <v>206</v>
      </c>
      <c r="O15" s="33">
        <v>2.5</v>
      </c>
      <c r="P15" s="33">
        <v>0</v>
      </c>
      <c r="Q15" s="33">
        <v>3.5</v>
      </c>
      <c r="R15" s="33">
        <v>94960</v>
      </c>
      <c r="S15" s="33">
        <v>23290</v>
      </c>
      <c r="T15" s="33" t="s">
        <v>45</v>
      </c>
      <c r="U15" s="33" t="s">
        <v>46</v>
      </c>
    </row>
    <row r="16" spans="1:21" ht="60" customHeight="1">
      <c r="A16" s="33">
        <v>13</v>
      </c>
      <c r="B16" s="33" t="s">
        <v>25</v>
      </c>
      <c r="C16" s="33" t="s">
        <v>102</v>
      </c>
      <c r="D16" s="33" t="s">
        <v>103</v>
      </c>
      <c r="E16" s="33" t="s">
        <v>187</v>
      </c>
      <c r="F16" s="33" t="s">
        <v>115</v>
      </c>
      <c r="G16" s="33" t="s">
        <v>116</v>
      </c>
      <c r="H16" s="36">
        <v>7150106974973</v>
      </c>
      <c r="I16" s="33">
        <v>3468003668</v>
      </c>
      <c r="J16" s="33" t="s">
        <v>115</v>
      </c>
      <c r="K16" s="33" t="s">
        <v>117</v>
      </c>
      <c r="L16" s="33" t="s">
        <v>118</v>
      </c>
      <c r="M16" s="33">
        <v>7</v>
      </c>
      <c r="N16" s="33" t="s">
        <v>206</v>
      </c>
      <c r="O16" s="33">
        <v>5</v>
      </c>
      <c r="P16" s="33">
        <v>0</v>
      </c>
      <c r="Q16" s="33">
        <v>5</v>
      </c>
      <c r="R16" s="33">
        <v>0</v>
      </c>
      <c r="S16" s="33">
        <v>202500</v>
      </c>
      <c r="T16" s="33" t="s">
        <v>45</v>
      </c>
      <c r="U16" s="33" t="s">
        <v>207</v>
      </c>
    </row>
    <row r="17" spans="1:21" ht="60" customHeight="1">
      <c r="A17" s="33">
        <v>14</v>
      </c>
      <c r="B17" s="33" t="s">
        <v>25</v>
      </c>
      <c r="C17" s="33" t="s">
        <v>120</v>
      </c>
      <c r="D17" s="33" t="s">
        <v>120</v>
      </c>
      <c r="E17" s="33" t="s">
        <v>216</v>
      </c>
      <c r="F17" s="33" t="s">
        <v>121</v>
      </c>
      <c r="G17" s="33" t="s">
        <v>122</v>
      </c>
      <c r="H17" s="36">
        <v>7150396923973</v>
      </c>
      <c r="I17" s="33">
        <v>3555600692</v>
      </c>
      <c r="J17" s="33" t="s">
        <v>123</v>
      </c>
      <c r="K17" s="33" t="s">
        <v>130</v>
      </c>
      <c r="L17" s="33" t="s">
        <v>131</v>
      </c>
      <c r="M17" s="33">
        <v>8</v>
      </c>
      <c r="N17" s="33" t="s">
        <v>206</v>
      </c>
      <c r="O17" s="33">
        <v>6.5</v>
      </c>
      <c r="P17" s="33">
        <v>0</v>
      </c>
      <c r="Q17" s="33">
        <v>6</v>
      </c>
      <c r="R17" s="33">
        <v>105653</v>
      </c>
      <c r="S17" s="33">
        <v>149097</v>
      </c>
      <c r="T17" s="33" t="s">
        <v>45</v>
      </c>
      <c r="U17" s="33" t="s">
        <v>207</v>
      </c>
    </row>
    <row r="18" spans="1:21" ht="60" customHeight="1">
      <c r="A18" s="33">
        <v>15</v>
      </c>
      <c r="B18" s="33" t="s">
        <v>25</v>
      </c>
      <c r="C18" s="33" t="s">
        <v>120</v>
      </c>
      <c r="D18" s="33" t="s">
        <v>120</v>
      </c>
      <c r="E18" s="33" t="s">
        <v>126</v>
      </c>
      <c r="F18" s="33" t="s">
        <v>127</v>
      </c>
      <c r="G18" s="33" t="s">
        <v>128</v>
      </c>
      <c r="H18" s="36">
        <v>7150303134435</v>
      </c>
      <c r="I18" s="33">
        <v>3555133329</v>
      </c>
      <c r="J18" s="33" t="s">
        <v>129</v>
      </c>
      <c r="K18" s="33" t="s">
        <v>130</v>
      </c>
      <c r="L18" s="33" t="s">
        <v>131</v>
      </c>
      <c r="M18" s="33">
        <v>8</v>
      </c>
      <c r="N18" s="33" t="s">
        <v>206</v>
      </c>
      <c r="O18" s="33">
        <v>5</v>
      </c>
      <c r="P18" s="33">
        <v>0</v>
      </c>
      <c r="Q18" s="33">
        <v>6</v>
      </c>
      <c r="R18" s="33">
        <v>106720</v>
      </c>
      <c r="S18" s="33">
        <v>112780</v>
      </c>
      <c r="T18" s="33" t="s">
        <v>45</v>
      </c>
      <c r="U18" s="33" t="s">
        <v>207</v>
      </c>
    </row>
    <row r="19" spans="1:21" ht="60" customHeight="1">
      <c r="A19" s="33">
        <v>16</v>
      </c>
      <c r="B19" s="33" t="s">
        <v>25</v>
      </c>
      <c r="C19" s="33" t="s">
        <v>133</v>
      </c>
      <c r="D19" s="33" t="s">
        <v>188</v>
      </c>
      <c r="E19" s="33" t="s">
        <v>137</v>
      </c>
      <c r="F19" s="33" t="s">
        <v>135</v>
      </c>
      <c r="G19" s="33" t="s">
        <v>136</v>
      </c>
      <c r="H19" s="37">
        <v>7120247866039</v>
      </c>
      <c r="I19" s="33">
        <v>3555032592</v>
      </c>
      <c r="J19" s="33" t="s">
        <v>137</v>
      </c>
      <c r="K19" s="33" t="s">
        <v>138</v>
      </c>
      <c r="L19" s="33" t="s">
        <v>139</v>
      </c>
      <c r="M19" s="33">
        <v>8</v>
      </c>
      <c r="N19" s="33" t="s">
        <v>206</v>
      </c>
      <c r="O19" s="33">
        <v>6</v>
      </c>
      <c r="P19" s="33">
        <v>0</v>
      </c>
      <c r="Q19" s="33">
        <v>5</v>
      </c>
      <c r="R19" s="33">
        <v>152400</v>
      </c>
      <c r="S19" s="33">
        <v>123600</v>
      </c>
      <c r="T19" s="33" t="s">
        <v>45</v>
      </c>
      <c r="U19" s="33" t="s">
        <v>207</v>
      </c>
    </row>
    <row r="20" spans="1:21" ht="60" customHeight="1">
      <c r="A20" s="33">
        <v>17</v>
      </c>
      <c r="B20" s="33" t="s">
        <v>25</v>
      </c>
      <c r="C20" s="33" t="s">
        <v>142</v>
      </c>
      <c r="D20" s="33" t="s">
        <v>208</v>
      </c>
      <c r="E20" s="33" t="s">
        <v>146</v>
      </c>
      <c r="F20" s="33" t="s">
        <v>146</v>
      </c>
      <c r="G20" s="33" t="s">
        <v>191</v>
      </c>
      <c r="H20" s="36" t="s">
        <v>214</v>
      </c>
      <c r="I20" s="33">
        <v>3554528162</v>
      </c>
      <c r="J20" s="33" t="s">
        <v>146</v>
      </c>
      <c r="K20" s="33" t="s">
        <v>214</v>
      </c>
      <c r="L20" s="33" t="s">
        <v>214</v>
      </c>
      <c r="M20" s="33">
        <v>7</v>
      </c>
      <c r="N20" s="33" t="s">
        <v>206</v>
      </c>
      <c r="O20" s="33">
        <v>4</v>
      </c>
      <c r="P20" s="33">
        <v>0</v>
      </c>
      <c r="Q20" s="33">
        <v>6</v>
      </c>
      <c r="R20" s="33">
        <v>107440</v>
      </c>
      <c r="S20" s="33">
        <v>88560</v>
      </c>
      <c r="T20" s="33" t="s">
        <v>45</v>
      </c>
      <c r="U20" s="33" t="s">
        <v>209</v>
      </c>
    </row>
    <row r="21" spans="1:21" ht="60" customHeight="1">
      <c r="A21" s="33">
        <v>18</v>
      </c>
      <c r="B21" s="33" t="s">
        <v>25</v>
      </c>
      <c r="C21" s="33" t="s">
        <v>86</v>
      </c>
      <c r="D21" s="33" t="s">
        <v>86</v>
      </c>
      <c r="E21" s="33" t="s">
        <v>149</v>
      </c>
      <c r="F21" s="33" t="s">
        <v>149</v>
      </c>
      <c r="G21" s="33" t="s">
        <v>150</v>
      </c>
      <c r="H21" s="36" t="s">
        <v>151</v>
      </c>
      <c r="I21" s="33">
        <v>3442211744</v>
      </c>
      <c r="J21" s="33" t="s">
        <v>210</v>
      </c>
      <c r="K21" s="33" t="s">
        <v>214</v>
      </c>
      <c r="L21" s="33" t="s">
        <v>214</v>
      </c>
      <c r="M21" s="33">
        <v>8</v>
      </c>
      <c r="N21" s="33" t="s">
        <v>211</v>
      </c>
      <c r="O21" s="33" t="s">
        <v>214</v>
      </c>
      <c r="P21" s="33" t="s">
        <v>214</v>
      </c>
      <c r="Q21" s="33" t="s">
        <v>214</v>
      </c>
      <c r="R21" s="33" t="s">
        <v>214</v>
      </c>
      <c r="S21" s="33" t="s">
        <v>214</v>
      </c>
      <c r="T21" s="33" t="s">
        <v>153</v>
      </c>
      <c r="U21" s="33" t="s">
        <v>194</v>
      </c>
    </row>
    <row r="22" spans="1:21" ht="60" customHeight="1">
      <c r="A22" s="33">
        <v>19</v>
      </c>
      <c r="B22" s="33" t="s">
        <v>25</v>
      </c>
      <c r="C22" s="33" t="s">
        <v>142</v>
      </c>
      <c r="D22" s="33" t="s">
        <v>155</v>
      </c>
      <c r="E22" s="33" t="s">
        <v>197</v>
      </c>
      <c r="F22" s="33" t="s">
        <v>197</v>
      </c>
      <c r="G22" s="33" t="s">
        <v>196</v>
      </c>
      <c r="H22" s="37" t="s">
        <v>158</v>
      </c>
      <c r="I22" s="33">
        <v>3555277590</v>
      </c>
      <c r="J22" s="33" t="s">
        <v>197</v>
      </c>
      <c r="K22" s="33" t="s">
        <v>214</v>
      </c>
      <c r="L22" s="33" t="s">
        <v>214</v>
      </c>
      <c r="M22" s="33">
        <v>7</v>
      </c>
      <c r="N22" s="33" t="s">
        <v>206</v>
      </c>
      <c r="O22" s="33">
        <v>5</v>
      </c>
      <c r="P22" s="33">
        <v>0</v>
      </c>
      <c r="Q22" s="33">
        <v>6</v>
      </c>
      <c r="R22" s="33">
        <v>107440.03</v>
      </c>
      <c r="S22" s="33" t="s">
        <v>212</v>
      </c>
      <c r="T22" s="33" t="s">
        <v>45</v>
      </c>
      <c r="U22" s="33" t="s">
        <v>209</v>
      </c>
    </row>
    <row r="23" spans="1:21" ht="60" customHeight="1">
      <c r="A23" s="33">
        <v>20</v>
      </c>
      <c r="B23" s="33" t="s">
        <v>25</v>
      </c>
      <c r="C23" s="33" t="s">
        <v>162</v>
      </c>
      <c r="D23" s="33" t="s">
        <v>162</v>
      </c>
      <c r="E23" s="33" t="s">
        <v>213</v>
      </c>
      <c r="F23" s="33" t="s">
        <v>163</v>
      </c>
      <c r="G23" s="33" t="s">
        <v>164</v>
      </c>
      <c r="H23" s="37" t="s">
        <v>165</v>
      </c>
      <c r="I23" s="33">
        <v>3555273379</v>
      </c>
      <c r="J23" s="33" t="s">
        <v>163</v>
      </c>
      <c r="K23" s="33" t="s">
        <v>214</v>
      </c>
      <c r="L23" s="33" t="s">
        <v>214</v>
      </c>
      <c r="M23" s="33">
        <v>7</v>
      </c>
      <c r="N23" s="33" t="s">
        <v>206</v>
      </c>
      <c r="O23" s="33">
        <v>5</v>
      </c>
      <c r="P23" s="33">
        <v>0</v>
      </c>
      <c r="Q23" s="33">
        <v>6</v>
      </c>
      <c r="R23" s="33">
        <v>103120</v>
      </c>
      <c r="S23" s="33">
        <v>116380</v>
      </c>
      <c r="T23" s="33" t="s">
        <v>45</v>
      </c>
      <c r="U23" s="33" t="s">
        <v>209</v>
      </c>
    </row>
    <row r="24" spans="1:2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</sheetData>
  <mergeCells count="19">
    <mergeCell ref="F2:F3"/>
    <mergeCell ref="E2:E3"/>
    <mergeCell ref="K2:L3"/>
    <mergeCell ref="A1:XFD1"/>
    <mergeCell ref="U2:U3"/>
    <mergeCell ref="T2:T3"/>
    <mergeCell ref="J2:J3"/>
    <mergeCell ref="B2:B3"/>
    <mergeCell ref="A2:A3"/>
    <mergeCell ref="C2:C3"/>
    <mergeCell ref="H2:H3"/>
    <mergeCell ref="I2:I3"/>
    <mergeCell ref="M2:M3"/>
    <mergeCell ref="N2:N3"/>
    <mergeCell ref="O2:Q2"/>
    <mergeCell ref="R2:R3"/>
    <mergeCell ref="S2:S3"/>
    <mergeCell ref="D2:D3"/>
    <mergeCell ref="G2:G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FARM POND WM</vt:lpstr>
      <vt:lpstr>Solar on Farm Pond</vt:lpstr>
      <vt:lpstr>Fruit Plants and 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</dc:creator>
  <cp:lastModifiedBy>Un-Named</cp:lastModifiedBy>
  <cp:lastPrinted>2024-08-19T12:28:03Z</cp:lastPrinted>
  <dcterms:created xsi:type="dcterms:W3CDTF">2023-06-01T12:42:08Z</dcterms:created>
  <dcterms:modified xsi:type="dcterms:W3CDTF">2025-03-14T08:04:11Z</dcterms:modified>
</cp:coreProperties>
</file>